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enerales" sheetId="1" r:id="rId4"/>
    <sheet state="visible" name="Guía de llenado" sheetId="2" r:id="rId5"/>
    <sheet state="visible" name="NombreCliente" sheetId="3" r:id="rId6"/>
  </sheets>
  <definedNames/>
  <calcPr/>
  <extLst>
    <ext uri="GoogleSheetsCustomDataVersion2">
      <go:sheetsCustomData xmlns:go="http://customooxmlschemas.google.com/" r:id="rId7" roundtripDataChecksum="59n3Zxm3tE9e6Wvv1UXr9aclTeT0qut0ezc4yZxalRs="/>
    </ext>
  </extLst>
</workbook>
</file>

<file path=xl/sharedStrings.xml><?xml version="1.0" encoding="utf-8"?>
<sst xmlns="http://schemas.openxmlformats.org/spreadsheetml/2006/main" count="387" uniqueCount="87">
  <si>
    <t>Información general</t>
  </si>
  <si>
    <t>Información del proyecto</t>
  </si>
  <si>
    <t>Nombre del proyecto:</t>
  </si>
  <si>
    <t>Nombre del proyecto</t>
  </si>
  <si>
    <t>Líder de proyecto:</t>
  </si>
  <si>
    <t>Nombre del project manager asignado</t>
  </si>
  <si>
    <t>Información del cliente</t>
  </si>
  <si>
    <t>Nombre de la empresa:</t>
  </si>
  <si>
    <t>Nombre del cliente</t>
  </si>
  <si>
    <t>Contacto principal:</t>
  </si>
  <si>
    <t>Nombre del contacto o encargado del proyecto del lado del cliente</t>
  </si>
  <si>
    <t>Información del documento</t>
  </si>
  <si>
    <t>Fecha de creación</t>
  </si>
  <si>
    <t>Fecha en la que se crea el documento</t>
  </si>
  <si>
    <t>Nombre</t>
  </si>
  <si>
    <t>Nombre de quien creo el documento</t>
  </si>
  <si>
    <t>Plan de trabajo</t>
  </si>
  <si>
    <t>Semana 1</t>
  </si>
  <si>
    <t>Semana 2</t>
  </si>
  <si>
    <t>Semana 3</t>
  </si>
  <si>
    <t>Semana 4</t>
  </si>
  <si>
    <t>Semana 5</t>
  </si>
  <si>
    <t>Semana 6</t>
  </si>
  <si>
    <t>Semana 7</t>
  </si>
  <si>
    <t>Semana 8</t>
  </si>
  <si>
    <t>Id</t>
  </si>
  <si>
    <t>Actividad</t>
  </si>
  <si>
    <t>Alcance</t>
  </si>
  <si>
    <t>Duración
(días)</t>
  </si>
  <si>
    <t>Fecha 
Inicio</t>
  </si>
  <si>
    <t>Fecha
 Fin</t>
  </si>
  <si>
    <t>Responsables</t>
  </si>
  <si>
    <t>Dependencia</t>
  </si>
  <si>
    <t>% Avance</t>
  </si>
  <si>
    <t>D</t>
  </si>
  <si>
    <t>L</t>
  </si>
  <si>
    <t>M</t>
  </si>
  <si>
    <t>X</t>
  </si>
  <si>
    <t>J</t>
  </si>
  <si>
    <t>V</t>
  </si>
  <si>
    <t>S</t>
  </si>
  <si>
    <t>Fase 1</t>
  </si>
  <si>
    <t>XD</t>
  </si>
  <si>
    <t>|</t>
  </si>
  <si>
    <t>Plan</t>
  </si>
  <si>
    <t>p</t>
  </si>
  <si>
    <t>Real</t>
  </si>
  <si>
    <t>Análisis</t>
  </si>
  <si>
    <t>Definición del alcance</t>
  </si>
  <si>
    <t>Juan Pérez / Karen Villalba</t>
  </si>
  <si>
    <t>O</t>
  </si>
  <si>
    <t>Matriz de riesgos</t>
  </si>
  <si>
    <t>Karen Villalba</t>
  </si>
  <si>
    <t>P</t>
  </si>
  <si>
    <t>Matriz de capacidades</t>
  </si>
  <si>
    <t>Definición de políticas de seguridad</t>
  </si>
  <si>
    <t>Daniel Correa / Rodolfo Hernández</t>
  </si>
  <si>
    <t>Diseño</t>
  </si>
  <si>
    <t>Mockup de pantallas</t>
  </si>
  <si>
    <t>Alejandro Zapien</t>
  </si>
  <si>
    <t>Definición de campos y obligatoriedad</t>
  </si>
  <si>
    <t>Daniel Correa /Javier Domingo</t>
  </si>
  <si>
    <t>Planeado</t>
  </si>
  <si>
    <t>En tiempo</t>
  </si>
  <si>
    <t>Retrasado</t>
  </si>
  <si>
    <t>Nuevas actividades</t>
  </si>
  <si>
    <t>Reprogramado</t>
  </si>
  <si>
    <t>Fecha de actualización:</t>
  </si>
  <si>
    <t>Semana 9</t>
  </si>
  <si>
    <t>Horas</t>
  </si>
  <si>
    <t>Dependencias</t>
  </si>
  <si>
    <t>Tarea 1</t>
  </si>
  <si>
    <t>XD PM</t>
  </si>
  <si>
    <t>Tarea 2</t>
  </si>
  <si>
    <t>Tarea 3</t>
  </si>
  <si>
    <t>Tarea 4</t>
  </si>
  <si>
    <t>Tarea 5</t>
  </si>
  <si>
    <t>Tarea 6</t>
  </si>
  <si>
    <t>Ejecución (Desarrollo)</t>
  </si>
  <si>
    <t>Tarea 7</t>
  </si>
  <si>
    <t>Tarea 8</t>
  </si>
  <si>
    <t>Implementación</t>
  </si>
  <si>
    <t>Pruebas</t>
  </si>
  <si>
    <t>Transferencia a operaciones para soporte</t>
  </si>
  <si>
    <t>Puesta a producción</t>
  </si>
  <si>
    <t>Presentación de resultados</t>
  </si>
  <si>
    <t>Cierre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</si>
</sst>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11">
    <font>
      <sz val="12.0"/>
      <color theme="1"/>
      <name val="Aptos Narrow"/>
      <scheme val="minor"/>
    </font>
    <font>
      <sz val="12.0"/>
      <color theme="1"/>
      <name val="Dosis"/>
    </font>
    <font>
      <sz val="28.0"/>
      <color theme="1"/>
      <name val="Dosis"/>
    </font>
    <font>
      <sz val="12.0"/>
      <color theme="0"/>
      <name val="Dosis"/>
    </font>
    <font/>
    <font>
      <i/>
      <sz val="12.0"/>
      <color rgb="FF0070C0"/>
      <name val="Dosis"/>
    </font>
    <font>
      <b/>
      <sz val="12.0"/>
      <color theme="0"/>
      <name val="Dosis"/>
    </font>
    <font>
      <b/>
      <sz val="12.0"/>
      <color theme="1"/>
      <name val="Dosis"/>
    </font>
    <font>
      <sz val="12.0"/>
      <color rgb="FF000000"/>
      <name val="Dosis"/>
    </font>
    <font>
      <b/>
      <sz val="18.0"/>
      <color theme="1"/>
      <name val="Dosis"/>
    </font>
    <font>
      <b/>
      <sz val="12.0"/>
      <color rgb="FFFFFFFF"/>
      <name val="Dosis"/>
    </font>
  </fonts>
  <fills count="5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rgb="FFD0D0D0"/>
        <bgColor rgb="FFD0D0D0"/>
      </patternFill>
    </fill>
    <fill>
      <patternFill patternType="solid">
        <fgColor rgb="FFBFBFBF"/>
        <bgColor rgb="FFBFBFBF"/>
      </patternFill>
    </fill>
  </fills>
  <borders count="1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</border>
    <border>
      <top/>
    </border>
    <border>
      <right/>
      <top/>
    </border>
    <border>
      <left/>
      <top/>
      <bottom/>
    </border>
    <border>
      <top/>
      <bottom/>
    </border>
    <border>
      <right/>
      <top/>
      <bottom/>
    </border>
    <border>
      <left/>
      <bottom/>
    </border>
    <border>
      <bottom/>
    </border>
    <border>
      <right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1" fillId="2" fontId="3" numFmtId="0" xfId="0" applyAlignment="1" applyBorder="1" applyFill="1" applyFont="1">
      <alignment horizontal="center"/>
    </xf>
    <xf borderId="2" fillId="0" fontId="4" numFmtId="0" xfId="0" applyBorder="1" applyFont="1"/>
    <xf borderId="3" fillId="0" fontId="1" numFmtId="0" xfId="0" applyBorder="1" applyFont="1"/>
    <xf borderId="3" fillId="0" fontId="5" numFmtId="0" xfId="0" applyBorder="1" applyFont="1"/>
    <xf borderId="0" fillId="0" fontId="1" numFmtId="0" xfId="0" applyAlignment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5" fillId="0" fontId="4" numFmtId="0" xfId="0" applyBorder="1" applyFont="1"/>
    <xf borderId="6" fillId="0" fontId="4" numFmtId="0" xfId="0" applyBorder="1" applyFont="1"/>
    <xf borderId="7" fillId="2" fontId="6" numFmtId="0" xfId="0" applyAlignment="1" applyBorder="1" applyFont="1">
      <alignment horizontal="center" shrinkToFit="0" vertical="center" wrapText="1"/>
    </xf>
    <xf borderId="8" fillId="0" fontId="4" numFmtId="0" xfId="0" applyBorder="1" applyFont="1"/>
    <xf borderId="9" fillId="0" fontId="4" numFmtId="0" xfId="0" applyBorder="1" applyFont="1"/>
    <xf borderId="10" fillId="0" fontId="4" numFmtId="0" xfId="0" applyBorder="1" applyFont="1"/>
    <xf borderId="11" fillId="0" fontId="4" numFmtId="0" xfId="0" applyBorder="1" applyFont="1"/>
    <xf borderId="12" fillId="0" fontId="4" numFmtId="0" xfId="0" applyBorder="1" applyFont="1"/>
    <xf borderId="13" fillId="3" fontId="1" numFmtId="16" xfId="0" applyAlignment="1" applyBorder="1" applyFill="1" applyFont="1" applyNumberFormat="1">
      <alignment horizontal="center" shrinkToFit="0" textRotation="90" vertical="center" wrapText="1"/>
    </xf>
    <xf borderId="13" fillId="4" fontId="7" numFmtId="0" xfId="0" applyAlignment="1" applyBorder="1" applyFill="1" applyFont="1">
      <alignment horizontal="center" shrinkToFit="0" vertical="center" wrapText="1"/>
    </xf>
    <xf borderId="0" fillId="0" fontId="7" numFmtId="0" xfId="0" applyAlignment="1" applyFont="1">
      <alignment horizontal="left" shrinkToFit="0" vertical="center" wrapText="1"/>
    </xf>
    <xf borderId="0" fillId="0" fontId="7" numFmtId="1" xfId="0" applyAlignment="1" applyFont="1" applyNumberFormat="1">
      <alignment horizontal="center" shrinkToFit="0" vertical="center" wrapText="1"/>
    </xf>
    <xf borderId="0" fillId="0" fontId="7" numFmtId="164" xfId="0" applyAlignment="1" applyFont="1" applyNumberFormat="1">
      <alignment horizontal="center" shrinkToFit="0" vertical="center" wrapText="1"/>
    </xf>
    <xf borderId="0" fillId="0" fontId="7" numFmtId="9" xfId="0" applyAlignment="1" applyFont="1" applyNumberFormat="1">
      <alignment horizontal="center" shrinkToFit="0" vertical="center" wrapText="1"/>
    </xf>
    <xf borderId="13" fillId="4" fontId="6" numFmtId="0" xfId="0" applyAlignment="1" applyBorder="1" applyFont="1">
      <alignment horizontal="left" shrinkToFit="0" vertical="center" wrapText="1"/>
    </xf>
    <xf borderId="0" fillId="0" fontId="6" numFmtId="0" xfId="0" applyAlignment="1" applyFont="1">
      <alignment horizontal="left" shrinkToFit="0" vertical="center" wrapText="1"/>
    </xf>
    <xf borderId="0" fillId="0" fontId="1" numFmtId="0" xfId="0" applyAlignment="1" applyFont="1">
      <alignment horizontal="left" shrinkToFit="0" vertical="center" wrapText="1"/>
    </xf>
    <xf borderId="0" fillId="0" fontId="1" numFmtId="1" xfId="0" applyAlignment="1" applyFont="1" applyNumberFormat="1">
      <alignment horizontal="center" shrinkToFit="0" vertical="center" wrapText="1"/>
    </xf>
    <xf borderId="0" fillId="0" fontId="1" numFmtId="164" xfId="0" applyAlignment="1" applyFont="1" applyNumberFormat="1">
      <alignment horizontal="center" shrinkToFit="0" vertical="center" wrapText="1"/>
    </xf>
    <xf borderId="0" fillId="0" fontId="1" numFmtId="9" xfId="0" applyAlignment="1" applyFont="1" applyNumberFormat="1">
      <alignment horizontal="center" shrinkToFit="0" vertical="center" wrapText="1"/>
    </xf>
    <xf borderId="0" fillId="0" fontId="8" numFmtId="9" xfId="0" applyAlignment="1" applyFont="1" applyNumberFormat="1">
      <alignment horizontal="center" shrinkToFit="0" vertical="center" wrapText="1"/>
    </xf>
    <xf borderId="0" fillId="0" fontId="1" numFmtId="0" xfId="0" applyAlignment="1" applyFont="1">
      <alignment horizontal="left" vertical="center"/>
    </xf>
    <xf borderId="0" fillId="0" fontId="1" numFmtId="164" xfId="0" applyAlignment="1" applyFont="1" applyNumberFormat="1">
      <alignment horizontal="left" shrinkToFit="0" vertical="center" wrapText="1"/>
    </xf>
    <xf borderId="0" fillId="0" fontId="7" numFmtId="0" xfId="0" applyAlignment="1" applyFont="1">
      <alignment horizontal="left" vertical="center"/>
    </xf>
    <xf borderId="0" fillId="0" fontId="7" numFmtId="15" xfId="0" applyAlignment="1" applyFont="1" applyNumberFormat="1">
      <alignment horizontal="left" vertical="center"/>
    </xf>
    <xf borderId="0" fillId="0" fontId="9" numFmtId="0" xfId="0" applyAlignment="1" applyFont="1">
      <alignment horizontal="center" vertical="center"/>
    </xf>
    <xf borderId="7" fillId="2" fontId="10" numFmtId="0" xfId="0" applyAlignment="1" applyBorder="1" applyFont="1">
      <alignment horizontal="center" readingOrder="0" shrinkToFit="0" vertical="center" wrapText="1"/>
    </xf>
    <xf borderId="3" fillId="3" fontId="1" numFmtId="16" xfId="0" applyAlignment="1" applyBorder="1" applyFont="1" applyNumberFormat="1">
      <alignment horizontal="center" readingOrder="0" shrinkToFit="0" textRotation="90" vertical="center" wrapText="1"/>
    </xf>
    <xf borderId="3" fillId="3" fontId="1" numFmtId="16" xfId="0" applyAlignment="1" applyBorder="1" applyFont="1" applyNumberFormat="1">
      <alignment horizontal="center" shrinkToFit="0" textRotation="90" vertical="center" wrapText="1"/>
    </xf>
    <xf borderId="13" fillId="4" fontId="7" numFmtId="0" xfId="0" applyAlignment="1" applyBorder="1" applyFont="1">
      <alignment horizontal="center" readingOrder="0" shrinkToFit="0" vertical="center" wrapText="1"/>
    </xf>
    <xf borderId="0" fillId="0" fontId="1" numFmtId="164" xfId="0" applyAlignment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0" fillId="0" fontId="7" numFmtId="0" xfId="0" applyAlignment="1" applyFont="1">
      <alignment horizontal="left" readingOrder="0" shrinkToFit="0" vertical="center" wrapText="1"/>
    </xf>
    <xf borderId="13" fillId="4" fontId="3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7">
    <dxf>
      <font>
        <color theme="5"/>
      </font>
      <fill>
        <patternFill patternType="solid">
          <fgColor theme="5"/>
          <bgColor theme="5"/>
        </patternFill>
      </fill>
      <border/>
    </dxf>
    <dxf>
      <font>
        <color theme="4"/>
      </font>
      <fill>
        <patternFill patternType="solid">
          <fgColor theme="4"/>
          <bgColor theme="4"/>
        </patternFill>
      </fill>
      <border/>
    </dxf>
    <dxf>
      <font>
        <color rgb="FF92D050"/>
      </font>
      <fill>
        <patternFill patternType="solid">
          <fgColor rgb="FF92D050"/>
          <bgColor rgb="FF92D050"/>
        </patternFill>
      </fill>
      <border/>
    </dxf>
    <dxf>
      <font>
        <color rgb="FF7F7F7F"/>
      </font>
      <fill>
        <patternFill patternType="solid">
          <fgColor rgb="FF7F7F7F"/>
          <bgColor rgb="FF7F7F7F"/>
        </patternFill>
      </fill>
      <border/>
    </dxf>
    <dxf>
      <font>
        <color rgb="FFC00000"/>
      </font>
      <fill>
        <patternFill patternType="solid">
          <fgColor rgb="FFC00000"/>
          <bgColor rgb="FFC00000"/>
        </patternFill>
      </fill>
      <border/>
    </dxf>
    <dxf>
      <font>
        <color rgb="FFE97132"/>
      </font>
      <fill>
        <patternFill patternType="solid">
          <fgColor rgb="FFE97132"/>
          <bgColor rgb="FFE97132"/>
        </patternFill>
      </fill>
      <border/>
    </dxf>
    <dxf>
      <font>
        <color rgb="FF156082"/>
      </font>
      <fill>
        <patternFill patternType="solid">
          <fgColor rgb="FF156082"/>
          <bgColor rgb="FF156082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</xdr:colOff>
      <xdr:row>0</xdr:row>
      <xdr:rowOff>0</xdr:rowOff>
    </xdr:from>
    <xdr:ext cx="666750" cy="9715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476250</xdr:colOff>
      <xdr:row>0</xdr:row>
      <xdr:rowOff>561975</xdr:rowOff>
    </xdr:from>
    <xdr:ext cx="1628775" cy="781050"/>
    <xdr:sp>
      <xdr:nvSpPr>
        <xdr:cNvPr id="3" name="Shape 3"/>
        <xdr:cNvSpPr/>
      </xdr:nvSpPr>
      <xdr:spPr>
        <a:xfrm>
          <a:off x="4536375" y="3394238"/>
          <a:ext cx="1619250" cy="771525"/>
        </a:xfrm>
        <a:custGeom>
          <a:rect b="b" l="l" r="r" t="t"/>
          <a:pathLst>
            <a:path extrusionOk="0" h="120000" w="120000">
              <a:moveTo>
                <a:pt x="0" y="0"/>
              </a:moveTo>
              <a:lnTo>
                <a:pt x="120000" y="0"/>
              </a:lnTo>
              <a:lnTo>
                <a:pt x="120000" y="120000"/>
              </a:lnTo>
              <a:lnTo>
                <a:pt x="0" y="120000"/>
              </a:lnTo>
              <a:close/>
            </a:path>
            <a:path extrusionOk="0" fill="none" h="120000" w="120000">
              <a:moveTo>
                <a:pt x="-10000" y="22500"/>
              </a:moveTo>
              <a:lnTo>
                <a:pt x="-46000" y="135000"/>
              </a:lnTo>
            </a:path>
          </a:pathLst>
        </a:custGeom>
        <a:solidFill>
          <a:srgbClr val="FFC000"/>
        </a:solidFill>
        <a:ln cap="flat" cmpd="sng" w="12700">
          <a:solidFill>
            <a:srgbClr val="082836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Dosis"/>
              <a:ea typeface="Dosis"/>
              <a:cs typeface="Dosis"/>
              <a:sym typeface="Dosis"/>
            </a:rPr>
            <a:t>Cambiar nombre del cliente</a:t>
          </a:r>
          <a:endParaRPr sz="1400"/>
        </a:p>
      </xdr:txBody>
    </xdr:sp>
    <xdr:clientData fLocksWithSheet="0"/>
  </xdr:oneCellAnchor>
  <xdr:oneCellAnchor>
    <xdr:from>
      <xdr:col>6</xdr:col>
      <xdr:colOff>628650</xdr:colOff>
      <xdr:row>4</xdr:row>
      <xdr:rowOff>28575</xdr:rowOff>
    </xdr:from>
    <xdr:ext cx="2085975" cy="781050"/>
    <xdr:sp>
      <xdr:nvSpPr>
        <xdr:cNvPr id="4" name="Shape 4"/>
        <xdr:cNvSpPr/>
      </xdr:nvSpPr>
      <xdr:spPr>
        <a:xfrm>
          <a:off x="4312538" y="3399000"/>
          <a:ext cx="2066925" cy="762000"/>
        </a:xfrm>
        <a:custGeom>
          <a:rect b="b" l="l" r="r" t="t"/>
          <a:pathLst>
            <a:path extrusionOk="0" h="120000" w="120000">
              <a:moveTo>
                <a:pt x="0" y="0"/>
              </a:moveTo>
              <a:lnTo>
                <a:pt x="120000" y="0"/>
              </a:lnTo>
              <a:lnTo>
                <a:pt x="120000" y="120000"/>
              </a:lnTo>
              <a:lnTo>
                <a:pt x="0" y="120000"/>
              </a:lnTo>
              <a:close/>
            </a:path>
            <a:path extrusionOk="0" fill="none" h="120000" w="120000">
              <a:moveTo>
                <a:pt x="-10000" y="22500"/>
              </a:moveTo>
              <a:lnTo>
                <a:pt x="-46000" y="135000"/>
              </a:lnTo>
            </a:path>
          </a:pathLst>
        </a:custGeom>
        <a:solidFill>
          <a:srgbClr val="FFC000"/>
        </a:solidFill>
        <a:ln cap="flat" cmpd="sng" w="12700">
          <a:solidFill>
            <a:srgbClr val="082836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Dosis"/>
              <a:ea typeface="Dosis"/>
              <a:cs typeface="Dosis"/>
              <a:sym typeface="Dosis"/>
            </a:rPr>
            <a:t>No</a:t>
          </a:r>
          <a:r>
            <a:rPr lang="en-US" sz="1600">
              <a:solidFill>
                <a:schemeClr val="dk1"/>
              </a:solidFill>
              <a:latin typeface="Dosis"/>
              <a:ea typeface="Dosis"/>
              <a:cs typeface="Dosis"/>
              <a:sym typeface="Dosis"/>
            </a:rPr>
            <a:t> mover campos formulados</a:t>
          </a:r>
          <a:endParaRPr sz="1600">
            <a:solidFill>
              <a:schemeClr val="dk1"/>
            </a:solidFill>
            <a:latin typeface="Dosis"/>
            <a:ea typeface="Dosis"/>
            <a:cs typeface="Dosis"/>
            <a:sym typeface="Dosis"/>
          </a:endParaRPr>
        </a:p>
      </xdr:txBody>
    </xdr:sp>
    <xdr:clientData fLocksWithSheet="0"/>
  </xdr:oneCellAnchor>
  <xdr:oneCellAnchor>
    <xdr:from>
      <xdr:col>16</xdr:col>
      <xdr:colOff>114300</xdr:colOff>
      <xdr:row>3</xdr:row>
      <xdr:rowOff>552450</xdr:rowOff>
    </xdr:from>
    <xdr:ext cx="3048000" cy="1438275"/>
    <xdr:sp>
      <xdr:nvSpPr>
        <xdr:cNvPr id="5" name="Shape 5"/>
        <xdr:cNvSpPr/>
      </xdr:nvSpPr>
      <xdr:spPr>
        <a:xfrm>
          <a:off x="3826763" y="3065625"/>
          <a:ext cx="3038475" cy="1428750"/>
        </a:xfrm>
        <a:custGeom>
          <a:rect b="b" l="l" r="r" t="t"/>
          <a:pathLst>
            <a:path extrusionOk="0" h="120000" w="120000">
              <a:moveTo>
                <a:pt x="0" y="0"/>
              </a:moveTo>
              <a:lnTo>
                <a:pt x="120000" y="0"/>
              </a:lnTo>
              <a:lnTo>
                <a:pt x="120000" y="120000"/>
              </a:lnTo>
              <a:lnTo>
                <a:pt x="0" y="120000"/>
              </a:lnTo>
              <a:close/>
            </a:path>
            <a:path extrusionOk="0" fill="none" h="120000" w="120000">
              <a:moveTo>
                <a:pt x="-10000" y="22500"/>
              </a:moveTo>
              <a:lnTo>
                <a:pt x="-46000" y="135000"/>
              </a:lnTo>
            </a:path>
          </a:pathLst>
        </a:custGeom>
        <a:solidFill>
          <a:srgbClr val="FFC000"/>
        </a:solidFill>
        <a:ln cap="flat" cmpd="sng" w="12700">
          <a:solidFill>
            <a:srgbClr val="082836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Dosis"/>
              <a:ea typeface="Dosis"/>
              <a:cs typeface="Dosis"/>
              <a:sym typeface="Dosis"/>
            </a:rPr>
            <a:t>En el planeado se deberá poner:</a:t>
          </a:r>
          <a:endParaRPr sz="1400"/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Dosis"/>
              <a:ea typeface="Dosis"/>
              <a:cs typeface="Dosis"/>
              <a:sym typeface="Dosis"/>
            </a:rPr>
            <a:t>P: Planeado</a:t>
          </a:r>
          <a:endParaRPr sz="1400"/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Dosis"/>
              <a:ea typeface="Dosis"/>
              <a:cs typeface="Dosis"/>
              <a:sym typeface="Dosis"/>
            </a:rPr>
            <a:t>N: Nuevas actividades, CC</a:t>
          </a:r>
          <a:endParaRPr sz="1400"/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Dosis"/>
              <a:ea typeface="Dosis"/>
              <a:cs typeface="Dosis"/>
              <a:sym typeface="Dosis"/>
            </a:rPr>
            <a:t>M:</a:t>
          </a:r>
          <a:r>
            <a:rPr lang="en-US" sz="1600">
              <a:solidFill>
                <a:schemeClr val="dk1"/>
              </a:solidFill>
              <a:latin typeface="Dosis"/>
              <a:ea typeface="Dosis"/>
              <a:cs typeface="Dosis"/>
              <a:sym typeface="Dosis"/>
            </a:rPr>
            <a:t> Reprogramado</a:t>
          </a:r>
          <a:endParaRPr sz="1600">
            <a:solidFill>
              <a:schemeClr val="dk1"/>
            </a:solidFill>
            <a:latin typeface="Dosis"/>
            <a:ea typeface="Dosis"/>
            <a:cs typeface="Dosis"/>
            <a:sym typeface="Dosis"/>
          </a:endParaRPr>
        </a:p>
      </xdr:txBody>
    </xdr:sp>
    <xdr:clientData fLocksWithSheet="0"/>
  </xdr:oneCellAnchor>
  <xdr:oneCellAnchor>
    <xdr:from>
      <xdr:col>1</xdr:col>
      <xdr:colOff>2181225</xdr:colOff>
      <xdr:row>23</xdr:row>
      <xdr:rowOff>9525</xdr:rowOff>
    </xdr:from>
    <xdr:ext cx="161925" cy="171450"/>
    <xdr:sp>
      <xdr:nvSpPr>
        <xdr:cNvPr id="6" name="Shape 6"/>
        <xdr:cNvSpPr/>
      </xdr:nvSpPr>
      <xdr:spPr>
        <a:xfrm>
          <a:off x="5269800" y="3699038"/>
          <a:ext cx="152400" cy="161925"/>
        </a:xfrm>
        <a:prstGeom prst="rect">
          <a:avLst/>
        </a:prstGeom>
        <a:solidFill>
          <a:srgbClr val="7F7F7F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2190750</xdr:colOff>
      <xdr:row>24</xdr:row>
      <xdr:rowOff>19050</xdr:rowOff>
    </xdr:from>
    <xdr:ext cx="161925" cy="180975"/>
    <xdr:sp>
      <xdr:nvSpPr>
        <xdr:cNvPr id="7" name="Shape 7"/>
        <xdr:cNvSpPr/>
      </xdr:nvSpPr>
      <xdr:spPr>
        <a:xfrm>
          <a:off x="5269800" y="3694275"/>
          <a:ext cx="152400" cy="171450"/>
        </a:xfrm>
        <a:prstGeom prst="rect">
          <a:avLst/>
        </a:prstGeom>
        <a:solidFill>
          <a:srgbClr val="92D050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2181225</xdr:colOff>
      <xdr:row>25</xdr:row>
      <xdr:rowOff>9525</xdr:rowOff>
    </xdr:from>
    <xdr:ext cx="161925" cy="171450"/>
    <xdr:sp>
      <xdr:nvSpPr>
        <xdr:cNvPr id="8" name="Shape 8"/>
        <xdr:cNvSpPr/>
      </xdr:nvSpPr>
      <xdr:spPr>
        <a:xfrm>
          <a:off x="5269800" y="3699038"/>
          <a:ext cx="152400" cy="161925"/>
        </a:xfrm>
        <a:prstGeom prst="rect">
          <a:avLst/>
        </a:prstGeom>
        <a:solidFill>
          <a:srgbClr val="C00000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2181225</xdr:colOff>
      <xdr:row>26</xdr:row>
      <xdr:rowOff>0</xdr:rowOff>
    </xdr:from>
    <xdr:ext cx="161925" cy="171450"/>
    <xdr:sp>
      <xdr:nvSpPr>
        <xdr:cNvPr id="9" name="Shape 9"/>
        <xdr:cNvSpPr/>
      </xdr:nvSpPr>
      <xdr:spPr>
        <a:xfrm>
          <a:off x="5269800" y="3699038"/>
          <a:ext cx="152400" cy="161925"/>
        </a:xfrm>
        <a:prstGeom prst="rect">
          <a:avLst/>
        </a:prstGeom>
        <a:solidFill>
          <a:srgbClr val="143C64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2171700</xdr:colOff>
      <xdr:row>27</xdr:row>
      <xdr:rowOff>0</xdr:rowOff>
    </xdr:from>
    <xdr:ext cx="161925" cy="171450"/>
    <xdr:sp>
      <xdr:nvSpPr>
        <xdr:cNvPr id="10" name="Shape 10"/>
        <xdr:cNvSpPr/>
      </xdr:nvSpPr>
      <xdr:spPr>
        <a:xfrm>
          <a:off x="5269800" y="3699038"/>
          <a:ext cx="152400" cy="161925"/>
        </a:xfrm>
        <a:prstGeom prst="rect">
          <a:avLst/>
        </a:prstGeom>
        <a:solidFill>
          <a:schemeClr val="accent2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16</xdr:col>
      <xdr:colOff>76200</xdr:colOff>
      <xdr:row>13</xdr:row>
      <xdr:rowOff>190500</xdr:rowOff>
    </xdr:from>
    <xdr:ext cx="2981325" cy="1247775"/>
    <xdr:sp>
      <xdr:nvSpPr>
        <xdr:cNvPr id="11" name="Shape 11"/>
        <xdr:cNvSpPr/>
      </xdr:nvSpPr>
      <xdr:spPr>
        <a:xfrm>
          <a:off x="3860100" y="3160875"/>
          <a:ext cx="2971800" cy="1238250"/>
        </a:xfrm>
        <a:custGeom>
          <a:rect b="b" l="l" r="r" t="t"/>
          <a:pathLst>
            <a:path extrusionOk="0" h="120000" w="120000">
              <a:moveTo>
                <a:pt x="0" y="0"/>
              </a:moveTo>
              <a:lnTo>
                <a:pt x="120000" y="0"/>
              </a:lnTo>
              <a:lnTo>
                <a:pt x="120000" y="120000"/>
              </a:lnTo>
              <a:lnTo>
                <a:pt x="0" y="120000"/>
              </a:lnTo>
              <a:close/>
            </a:path>
            <a:path extrusionOk="0" fill="none" h="120000" w="120000">
              <a:moveTo>
                <a:pt x="-10000" y="22500"/>
              </a:moveTo>
              <a:lnTo>
                <a:pt x="-25525" y="-7268"/>
              </a:lnTo>
            </a:path>
          </a:pathLst>
        </a:custGeom>
        <a:solidFill>
          <a:srgbClr val="FFC000"/>
        </a:solidFill>
        <a:ln cap="flat" cmpd="sng" w="12700">
          <a:solidFill>
            <a:srgbClr val="082836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Dosis"/>
              <a:ea typeface="Dosis"/>
              <a:cs typeface="Dosis"/>
              <a:sym typeface="Dosis"/>
            </a:rPr>
            <a:t>En</a:t>
          </a:r>
          <a:r>
            <a:rPr lang="en-US" sz="1600">
              <a:solidFill>
                <a:schemeClr val="dk1"/>
              </a:solidFill>
              <a:latin typeface="Dosis"/>
              <a:ea typeface="Dosis"/>
              <a:cs typeface="Dosis"/>
              <a:sym typeface="Dosis"/>
            </a:rPr>
            <a:t> el real se deberá poner:</a:t>
          </a:r>
          <a:endParaRPr sz="1400"/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Dosis"/>
              <a:ea typeface="Dosis"/>
              <a:cs typeface="Dosis"/>
              <a:sym typeface="Dosis"/>
            </a:rPr>
            <a:t>O: En tiempo</a:t>
          </a:r>
          <a:endParaRPr sz="1400"/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Dosis"/>
              <a:ea typeface="Dosis"/>
              <a:cs typeface="Dosis"/>
              <a:sym typeface="Dosis"/>
            </a:rPr>
            <a:t>R: Retrasado</a:t>
          </a:r>
          <a:endParaRPr sz="1400"/>
        </a:p>
      </xdr:txBody>
    </xdr:sp>
    <xdr:clientData fLocksWithSheet="0"/>
  </xdr:oneCellAnchor>
  <xdr:oneCellAnchor>
    <xdr:from>
      <xdr:col>0</xdr:col>
      <xdr:colOff>352425</xdr:colOff>
      <xdr:row>0</xdr:row>
      <xdr:rowOff>76200</xdr:rowOff>
    </xdr:from>
    <xdr:ext cx="619125" cy="8001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2181225</xdr:colOff>
      <xdr:row>65</xdr:row>
      <xdr:rowOff>9525</xdr:rowOff>
    </xdr:from>
    <xdr:ext cx="161925" cy="171450"/>
    <xdr:sp>
      <xdr:nvSpPr>
        <xdr:cNvPr id="6" name="Shape 6"/>
        <xdr:cNvSpPr/>
      </xdr:nvSpPr>
      <xdr:spPr>
        <a:xfrm>
          <a:off x="5269800" y="3699038"/>
          <a:ext cx="152400" cy="161925"/>
        </a:xfrm>
        <a:prstGeom prst="rect">
          <a:avLst/>
        </a:prstGeom>
        <a:solidFill>
          <a:srgbClr val="7F7F7F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2190750</xdr:colOff>
      <xdr:row>66</xdr:row>
      <xdr:rowOff>19050</xdr:rowOff>
    </xdr:from>
    <xdr:ext cx="161925" cy="180975"/>
    <xdr:sp>
      <xdr:nvSpPr>
        <xdr:cNvPr id="7" name="Shape 7"/>
        <xdr:cNvSpPr/>
      </xdr:nvSpPr>
      <xdr:spPr>
        <a:xfrm>
          <a:off x="5269800" y="3694275"/>
          <a:ext cx="152400" cy="171450"/>
        </a:xfrm>
        <a:prstGeom prst="rect">
          <a:avLst/>
        </a:prstGeom>
        <a:solidFill>
          <a:srgbClr val="92D050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2181225</xdr:colOff>
      <xdr:row>67</xdr:row>
      <xdr:rowOff>9525</xdr:rowOff>
    </xdr:from>
    <xdr:ext cx="161925" cy="171450"/>
    <xdr:sp>
      <xdr:nvSpPr>
        <xdr:cNvPr id="8" name="Shape 8"/>
        <xdr:cNvSpPr/>
      </xdr:nvSpPr>
      <xdr:spPr>
        <a:xfrm>
          <a:off x="5269800" y="3699038"/>
          <a:ext cx="152400" cy="161925"/>
        </a:xfrm>
        <a:prstGeom prst="rect">
          <a:avLst/>
        </a:prstGeom>
        <a:solidFill>
          <a:srgbClr val="C00000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2181225</xdr:colOff>
      <xdr:row>68</xdr:row>
      <xdr:rowOff>0</xdr:rowOff>
    </xdr:from>
    <xdr:ext cx="161925" cy="171450"/>
    <xdr:sp>
      <xdr:nvSpPr>
        <xdr:cNvPr id="9" name="Shape 9"/>
        <xdr:cNvSpPr/>
      </xdr:nvSpPr>
      <xdr:spPr>
        <a:xfrm>
          <a:off x="5269800" y="3699038"/>
          <a:ext cx="152400" cy="161925"/>
        </a:xfrm>
        <a:prstGeom prst="rect">
          <a:avLst/>
        </a:prstGeom>
        <a:solidFill>
          <a:srgbClr val="143C64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2171700</xdr:colOff>
      <xdr:row>69</xdr:row>
      <xdr:rowOff>0</xdr:rowOff>
    </xdr:from>
    <xdr:ext cx="161925" cy="171450"/>
    <xdr:sp>
      <xdr:nvSpPr>
        <xdr:cNvPr id="10" name="Shape 10"/>
        <xdr:cNvSpPr/>
      </xdr:nvSpPr>
      <xdr:spPr>
        <a:xfrm>
          <a:off x="5269800" y="3699038"/>
          <a:ext cx="152400" cy="161925"/>
        </a:xfrm>
        <a:prstGeom prst="rect">
          <a:avLst/>
        </a:prstGeom>
        <a:solidFill>
          <a:schemeClr val="accent2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352425</xdr:colOff>
      <xdr:row>0</xdr:row>
      <xdr:rowOff>76200</xdr:rowOff>
    </xdr:from>
    <xdr:ext cx="619125" cy="8001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10.78"/>
    <col customWidth="1" min="2" max="2" width="19.78"/>
    <col customWidth="1" min="3" max="3" width="115.44"/>
    <col customWidth="1" min="4" max="6" width="10.78"/>
    <col customWidth="1" min="7" max="26" width="10.56"/>
  </cols>
  <sheetData>
    <row r="1" ht="84.75" customHeight="1">
      <c r="A1" s="1"/>
      <c r="B1" s="2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75" customHeight="1">
      <c r="A3" s="1"/>
      <c r="B3" s="3" t="s">
        <v>1</v>
      </c>
      <c r="C3" s="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1"/>
      <c r="B4" s="5" t="s">
        <v>2</v>
      </c>
      <c r="C4" s="6" t="s">
        <v>3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"/>
      <c r="B5" s="5" t="s">
        <v>4</v>
      </c>
      <c r="C5" s="6" t="s">
        <v>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75" customHeight="1">
      <c r="A7" s="1"/>
      <c r="B7" s="3" t="s">
        <v>6</v>
      </c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75" customHeight="1">
      <c r="A8" s="1"/>
      <c r="B8" s="5" t="s">
        <v>7</v>
      </c>
      <c r="C8" s="6" t="s">
        <v>8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75" customHeight="1">
      <c r="A9" s="1"/>
      <c r="B9" s="5" t="s">
        <v>9</v>
      </c>
      <c r="C9" s="6" t="s">
        <v>10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75" customHeight="1">
      <c r="A11" s="1"/>
      <c r="B11" s="3" t="s">
        <v>11</v>
      </c>
      <c r="C11" s="4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75" customHeight="1">
      <c r="A12" s="1"/>
      <c r="B12" s="5" t="s">
        <v>12</v>
      </c>
      <c r="C12" s="6" t="s">
        <v>13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75" customHeight="1">
      <c r="A13" s="1"/>
      <c r="B13" s="5" t="s">
        <v>14</v>
      </c>
      <c r="C13" s="6" t="s">
        <v>15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1:C1"/>
    <mergeCell ref="B3:C3"/>
    <mergeCell ref="B7:C7"/>
    <mergeCell ref="B11:C11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 outlineLevelRow="1"/>
  <cols>
    <col customWidth="1" min="1" max="1" width="4.44"/>
    <col customWidth="1" min="2" max="2" width="33.0"/>
    <col customWidth="1" min="3" max="3" width="15.33"/>
    <col customWidth="1" min="4" max="4" width="8.44"/>
    <col customWidth="1" min="5" max="5" width="10.11"/>
    <col customWidth="1" min="6" max="6" width="10.44"/>
    <col customWidth="1" min="7" max="8" width="20.33"/>
    <col customWidth="1" min="9" max="9" width="7.11"/>
    <col customWidth="1" min="10" max="10" width="4.78"/>
    <col customWidth="1" min="11" max="11" width="1.78"/>
    <col customWidth="1" min="12" max="13" width="3.78"/>
    <col customWidth="1" min="14" max="16" width="3.67"/>
    <col customWidth="1" min="17" max="18" width="1.78"/>
    <col customWidth="1" min="19" max="23" width="3.67"/>
    <col customWidth="1" min="24" max="25" width="1.78"/>
    <col customWidth="1" min="26" max="30" width="3.67"/>
    <col customWidth="1" min="31" max="32" width="1.78"/>
    <col customWidth="1" min="33" max="37" width="3.67"/>
    <col customWidth="1" min="38" max="39" width="1.78"/>
    <col customWidth="1" min="40" max="44" width="3.67"/>
    <col customWidth="1" min="45" max="46" width="1.78"/>
    <col customWidth="1" min="47" max="51" width="3.67"/>
    <col customWidth="1" min="52" max="53" width="1.78"/>
    <col customWidth="1" min="54" max="58" width="3.67"/>
    <col customWidth="1" min="59" max="60" width="1.78"/>
    <col customWidth="1" min="61" max="65" width="3.67"/>
    <col customWidth="1" min="66" max="67" width="1.78"/>
    <col customWidth="1" min="68" max="72" width="3.67"/>
    <col customWidth="1" min="73" max="73" width="1.78"/>
  </cols>
  <sheetData>
    <row r="1" ht="74.25" customHeight="1">
      <c r="A1" s="7" t="s">
        <v>16</v>
      </c>
    </row>
    <row r="2" ht="21.0" customHeight="1">
      <c r="A2" s="8" t="s">
        <v>8</v>
      </c>
      <c r="B2" s="9"/>
      <c r="C2" s="9"/>
      <c r="D2" s="9"/>
      <c r="E2" s="9"/>
      <c r="F2" s="9"/>
      <c r="G2" s="9"/>
      <c r="H2" s="9"/>
      <c r="I2" s="9"/>
      <c r="J2" s="10"/>
      <c r="K2" s="11" t="s">
        <v>17</v>
      </c>
      <c r="L2" s="12"/>
      <c r="M2" s="12"/>
      <c r="N2" s="12"/>
      <c r="O2" s="12"/>
      <c r="P2" s="12"/>
      <c r="Q2" s="13"/>
      <c r="R2" s="11" t="s">
        <v>18</v>
      </c>
      <c r="S2" s="12"/>
      <c r="T2" s="12"/>
      <c r="U2" s="12"/>
      <c r="V2" s="12"/>
      <c r="W2" s="12"/>
      <c r="X2" s="13"/>
      <c r="Y2" s="11" t="s">
        <v>19</v>
      </c>
      <c r="Z2" s="12"/>
      <c r="AA2" s="12"/>
      <c r="AB2" s="12"/>
      <c r="AC2" s="12"/>
      <c r="AD2" s="12"/>
      <c r="AE2" s="13"/>
      <c r="AF2" s="11" t="s">
        <v>20</v>
      </c>
      <c r="AG2" s="12"/>
      <c r="AH2" s="12"/>
      <c r="AI2" s="12"/>
      <c r="AJ2" s="12"/>
      <c r="AK2" s="12"/>
      <c r="AL2" s="13"/>
      <c r="AM2" s="11" t="s">
        <v>21</v>
      </c>
      <c r="AN2" s="12"/>
      <c r="AO2" s="12"/>
      <c r="AP2" s="12"/>
      <c r="AQ2" s="12"/>
      <c r="AR2" s="12"/>
      <c r="AS2" s="13"/>
      <c r="AT2" s="11" t="s">
        <v>22</v>
      </c>
      <c r="AU2" s="12"/>
      <c r="AV2" s="12"/>
      <c r="AW2" s="12"/>
      <c r="AX2" s="12"/>
      <c r="AY2" s="12"/>
      <c r="AZ2" s="13"/>
      <c r="BA2" s="11" t="s">
        <v>23</v>
      </c>
      <c r="BB2" s="12"/>
      <c r="BC2" s="12"/>
      <c r="BD2" s="12"/>
      <c r="BE2" s="12"/>
      <c r="BF2" s="12"/>
      <c r="BG2" s="13"/>
      <c r="BH2" s="11" t="s">
        <v>23</v>
      </c>
      <c r="BI2" s="12"/>
      <c r="BJ2" s="12"/>
      <c r="BK2" s="12"/>
      <c r="BL2" s="12"/>
      <c r="BM2" s="12"/>
      <c r="BN2" s="13"/>
      <c r="BO2" s="11" t="s">
        <v>24</v>
      </c>
      <c r="BP2" s="12"/>
      <c r="BQ2" s="12"/>
      <c r="BR2" s="12"/>
      <c r="BS2" s="12"/>
      <c r="BT2" s="12"/>
      <c r="BU2" s="13"/>
    </row>
    <row r="3" ht="44.25" customHeight="1">
      <c r="A3" s="14"/>
      <c r="B3" s="15"/>
      <c r="C3" s="15"/>
      <c r="D3" s="15"/>
      <c r="E3" s="15"/>
      <c r="F3" s="15"/>
      <c r="G3" s="15"/>
      <c r="H3" s="15"/>
      <c r="I3" s="15"/>
      <c r="J3" s="16"/>
      <c r="K3" s="17">
        <v>45809.0</v>
      </c>
      <c r="L3" s="17">
        <f t="shared" ref="L3:BU3" si="1">K3+1</f>
        <v>45810</v>
      </c>
      <c r="M3" s="17">
        <f t="shared" si="1"/>
        <v>45811</v>
      </c>
      <c r="N3" s="17">
        <f t="shared" si="1"/>
        <v>45812</v>
      </c>
      <c r="O3" s="17">
        <f t="shared" si="1"/>
        <v>45813</v>
      </c>
      <c r="P3" s="17">
        <f t="shared" si="1"/>
        <v>45814</v>
      </c>
      <c r="Q3" s="17">
        <f t="shared" si="1"/>
        <v>45815</v>
      </c>
      <c r="R3" s="17">
        <f t="shared" si="1"/>
        <v>45816</v>
      </c>
      <c r="S3" s="17">
        <f t="shared" si="1"/>
        <v>45817</v>
      </c>
      <c r="T3" s="17">
        <f t="shared" si="1"/>
        <v>45818</v>
      </c>
      <c r="U3" s="17">
        <f t="shared" si="1"/>
        <v>45819</v>
      </c>
      <c r="V3" s="17">
        <f t="shared" si="1"/>
        <v>45820</v>
      </c>
      <c r="W3" s="17">
        <f t="shared" si="1"/>
        <v>45821</v>
      </c>
      <c r="X3" s="17">
        <f t="shared" si="1"/>
        <v>45822</v>
      </c>
      <c r="Y3" s="17">
        <f t="shared" si="1"/>
        <v>45823</v>
      </c>
      <c r="Z3" s="17">
        <f t="shared" si="1"/>
        <v>45824</v>
      </c>
      <c r="AA3" s="17">
        <f t="shared" si="1"/>
        <v>45825</v>
      </c>
      <c r="AB3" s="17">
        <f t="shared" si="1"/>
        <v>45826</v>
      </c>
      <c r="AC3" s="17">
        <f t="shared" si="1"/>
        <v>45827</v>
      </c>
      <c r="AD3" s="17">
        <f t="shared" si="1"/>
        <v>45828</v>
      </c>
      <c r="AE3" s="17">
        <f t="shared" si="1"/>
        <v>45829</v>
      </c>
      <c r="AF3" s="17">
        <f t="shared" si="1"/>
        <v>45830</v>
      </c>
      <c r="AG3" s="17">
        <f t="shared" si="1"/>
        <v>45831</v>
      </c>
      <c r="AH3" s="17">
        <f t="shared" si="1"/>
        <v>45832</v>
      </c>
      <c r="AI3" s="17">
        <f t="shared" si="1"/>
        <v>45833</v>
      </c>
      <c r="AJ3" s="17">
        <f t="shared" si="1"/>
        <v>45834</v>
      </c>
      <c r="AK3" s="17">
        <f t="shared" si="1"/>
        <v>45835</v>
      </c>
      <c r="AL3" s="17">
        <f t="shared" si="1"/>
        <v>45836</v>
      </c>
      <c r="AM3" s="17">
        <f t="shared" si="1"/>
        <v>45837</v>
      </c>
      <c r="AN3" s="17">
        <f t="shared" si="1"/>
        <v>45838</v>
      </c>
      <c r="AO3" s="17">
        <f t="shared" si="1"/>
        <v>45839</v>
      </c>
      <c r="AP3" s="17">
        <f t="shared" si="1"/>
        <v>45840</v>
      </c>
      <c r="AQ3" s="17">
        <f t="shared" si="1"/>
        <v>45841</v>
      </c>
      <c r="AR3" s="17">
        <f t="shared" si="1"/>
        <v>45842</v>
      </c>
      <c r="AS3" s="17">
        <f t="shared" si="1"/>
        <v>45843</v>
      </c>
      <c r="AT3" s="17">
        <f t="shared" si="1"/>
        <v>45844</v>
      </c>
      <c r="AU3" s="17">
        <f t="shared" si="1"/>
        <v>45845</v>
      </c>
      <c r="AV3" s="17">
        <f t="shared" si="1"/>
        <v>45846</v>
      </c>
      <c r="AW3" s="17">
        <f t="shared" si="1"/>
        <v>45847</v>
      </c>
      <c r="AX3" s="17">
        <f t="shared" si="1"/>
        <v>45848</v>
      </c>
      <c r="AY3" s="17">
        <f t="shared" si="1"/>
        <v>45849</v>
      </c>
      <c r="AZ3" s="17">
        <f t="shared" si="1"/>
        <v>45850</v>
      </c>
      <c r="BA3" s="17">
        <f t="shared" si="1"/>
        <v>45851</v>
      </c>
      <c r="BB3" s="17">
        <f t="shared" si="1"/>
        <v>45852</v>
      </c>
      <c r="BC3" s="17">
        <f t="shared" si="1"/>
        <v>45853</v>
      </c>
      <c r="BD3" s="17">
        <f t="shared" si="1"/>
        <v>45854</v>
      </c>
      <c r="BE3" s="17">
        <f t="shared" si="1"/>
        <v>45855</v>
      </c>
      <c r="BF3" s="17">
        <f t="shared" si="1"/>
        <v>45856</v>
      </c>
      <c r="BG3" s="17">
        <f t="shared" si="1"/>
        <v>45857</v>
      </c>
      <c r="BH3" s="17">
        <f t="shared" si="1"/>
        <v>45858</v>
      </c>
      <c r="BI3" s="17">
        <f t="shared" si="1"/>
        <v>45859</v>
      </c>
      <c r="BJ3" s="17">
        <f t="shared" si="1"/>
        <v>45860</v>
      </c>
      <c r="BK3" s="17">
        <f t="shared" si="1"/>
        <v>45861</v>
      </c>
      <c r="BL3" s="17">
        <f t="shared" si="1"/>
        <v>45862</v>
      </c>
      <c r="BM3" s="17">
        <f t="shared" si="1"/>
        <v>45863</v>
      </c>
      <c r="BN3" s="17">
        <f t="shared" si="1"/>
        <v>45864</v>
      </c>
      <c r="BO3" s="17">
        <f t="shared" si="1"/>
        <v>45865</v>
      </c>
      <c r="BP3" s="17">
        <f t="shared" si="1"/>
        <v>45866</v>
      </c>
      <c r="BQ3" s="17">
        <f t="shared" si="1"/>
        <v>45867</v>
      </c>
      <c r="BR3" s="17">
        <f t="shared" si="1"/>
        <v>45868</v>
      </c>
      <c r="BS3" s="17">
        <f t="shared" si="1"/>
        <v>45869</v>
      </c>
      <c r="BT3" s="17">
        <f t="shared" si="1"/>
        <v>45870</v>
      </c>
      <c r="BU3" s="17">
        <f t="shared" si="1"/>
        <v>45871</v>
      </c>
    </row>
    <row r="4" ht="48.0" customHeight="1">
      <c r="A4" s="18" t="s">
        <v>25</v>
      </c>
      <c r="B4" s="18" t="s">
        <v>26</v>
      </c>
      <c r="C4" s="18" t="s">
        <v>27</v>
      </c>
      <c r="D4" s="18" t="s">
        <v>28</v>
      </c>
      <c r="E4" s="18" t="s">
        <v>29</v>
      </c>
      <c r="F4" s="18" t="s">
        <v>30</v>
      </c>
      <c r="G4" s="18" t="s">
        <v>31</v>
      </c>
      <c r="H4" s="18" t="s">
        <v>32</v>
      </c>
      <c r="I4" s="18" t="s">
        <v>33</v>
      </c>
      <c r="J4" s="18"/>
      <c r="K4" s="18" t="s">
        <v>34</v>
      </c>
      <c r="L4" s="18" t="s">
        <v>35</v>
      </c>
      <c r="M4" s="18" t="s">
        <v>36</v>
      </c>
      <c r="N4" s="18" t="s">
        <v>37</v>
      </c>
      <c r="O4" s="18" t="s">
        <v>38</v>
      </c>
      <c r="P4" s="18" t="s">
        <v>39</v>
      </c>
      <c r="Q4" s="18" t="s">
        <v>40</v>
      </c>
      <c r="R4" s="18" t="s">
        <v>34</v>
      </c>
      <c r="S4" s="18" t="s">
        <v>35</v>
      </c>
      <c r="T4" s="18" t="s">
        <v>36</v>
      </c>
      <c r="U4" s="18" t="s">
        <v>37</v>
      </c>
      <c r="V4" s="18" t="s">
        <v>38</v>
      </c>
      <c r="W4" s="18" t="s">
        <v>39</v>
      </c>
      <c r="X4" s="18" t="s">
        <v>40</v>
      </c>
      <c r="Y4" s="18" t="s">
        <v>34</v>
      </c>
      <c r="Z4" s="18" t="s">
        <v>35</v>
      </c>
      <c r="AA4" s="18" t="s">
        <v>36</v>
      </c>
      <c r="AB4" s="18" t="s">
        <v>37</v>
      </c>
      <c r="AC4" s="18" t="s">
        <v>38</v>
      </c>
      <c r="AD4" s="18" t="s">
        <v>39</v>
      </c>
      <c r="AE4" s="18" t="s">
        <v>40</v>
      </c>
      <c r="AF4" s="18" t="s">
        <v>34</v>
      </c>
      <c r="AG4" s="18" t="s">
        <v>35</v>
      </c>
      <c r="AH4" s="18" t="s">
        <v>36</v>
      </c>
      <c r="AI4" s="18" t="s">
        <v>37</v>
      </c>
      <c r="AJ4" s="18" t="s">
        <v>38</v>
      </c>
      <c r="AK4" s="18" t="s">
        <v>39</v>
      </c>
      <c r="AL4" s="18" t="s">
        <v>40</v>
      </c>
      <c r="AM4" s="18" t="s">
        <v>34</v>
      </c>
      <c r="AN4" s="18" t="s">
        <v>35</v>
      </c>
      <c r="AO4" s="18" t="s">
        <v>36</v>
      </c>
      <c r="AP4" s="18" t="s">
        <v>37</v>
      </c>
      <c r="AQ4" s="18" t="s">
        <v>38</v>
      </c>
      <c r="AR4" s="18" t="s">
        <v>39</v>
      </c>
      <c r="AS4" s="18" t="s">
        <v>40</v>
      </c>
      <c r="AT4" s="18" t="s">
        <v>34</v>
      </c>
      <c r="AU4" s="18" t="s">
        <v>35</v>
      </c>
      <c r="AV4" s="18" t="s">
        <v>36</v>
      </c>
      <c r="AW4" s="18" t="s">
        <v>37</v>
      </c>
      <c r="AX4" s="18" t="s">
        <v>38</v>
      </c>
      <c r="AY4" s="18" t="s">
        <v>39</v>
      </c>
      <c r="AZ4" s="18" t="s">
        <v>40</v>
      </c>
      <c r="BA4" s="18" t="s">
        <v>34</v>
      </c>
      <c r="BB4" s="18" t="s">
        <v>35</v>
      </c>
      <c r="BC4" s="18" t="s">
        <v>36</v>
      </c>
      <c r="BD4" s="18" t="s">
        <v>37</v>
      </c>
      <c r="BE4" s="18" t="s">
        <v>38</v>
      </c>
      <c r="BF4" s="18" t="s">
        <v>39</v>
      </c>
      <c r="BG4" s="18" t="s">
        <v>40</v>
      </c>
      <c r="BH4" s="18" t="s">
        <v>34</v>
      </c>
      <c r="BI4" s="18" t="s">
        <v>35</v>
      </c>
      <c r="BJ4" s="18" t="s">
        <v>36</v>
      </c>
      <c r="BK4" s="18" t="s">
        <v>37</v>
      </c>
      <c r="BL4" s="18" t="s">
        <v>38</v>
      </c>
      <c r="BM4" s="18" t="s">
        <v>39</v>
      </c>
      <c r="BN4" s="18" t="s">
        <v>40</v>
      </c>
      <c r="BO4" s="18" t="s">
        <v>34</v>
      </c>
      <c r="BP4" s="18" t="s">
        <v>35</v>
      </c>
      <c r="BQ4" s="18" t="s">
        <v>36</v>
      </c>
      <c r="BR4" s="18" t="s">
        <v>37</v>
      </c>
      <c r="BS4" s="18" t="s">
        <v>38</v>
      </c>
      <c r="BT4" s="18" t="s">
        <v>39</v>
      </c>
      <c r="BU4" s="18" t="s">
        <v>40</v>
      </c>
    </row>
    <row r="5" ht="21.0" customHeight="1">
      <c r="A5" s="19">
        <v>0.0</v>
      </c>
      <c r="B5" s="19" t="str">
        <f>CONCAT("Proyecto ", B2)</f>
        <v>Proyecto </v>
      </c>
      <c r="C5" s="19" t="s">
        <v>41</v>
      </c>
      <c r="D5" s="20">
        <f>IF(E5="","",NETWORKDAYS(E5,F5))</f>
        <v>5</v>
      </c>
      <c r="E5" s="21">
        <f>MIN(E17:E22)</f>
        <v>45817</v>
      </c>
      <c r="F5" s="21">
        <f>MAX(F17:F22)</f>
        <v>45821</v>
      </c>
      <c r="G5" s="19" t="s">
        <v>42</v>
      </c>
      <c r="H5" s="19"/>
      <c r="I5" s="22" t="s">
        <v>43</v>
      </c>
      <c r="J5" s="19" t="s">
        <v>44</v>
      </c>
      <c r="K5" s="23"/>
      <c r="L5" s="24" t="s">
        <v>45</v>
      </c>
      <c r="M5" s="24" t="s">
        <v>45</v>
      </c>
      <c r="N5" s="24" t="s">
        <v>45</v>
      </c>
      <c r="O5" s="24" t="s">
        <v>45</v>
      </c>
      <c r="P5" s="24" t="s">
        <v>45</v>
      </c>
      <c r="Q5" s="23"/>
      <c r="R5" s="23"/>
      <c r="S5" s="24" t="s">
        <v>45</v>
      </c>
      <c r="T5" s="24"/>
      <c r="U5" s="24"/>
      <c r="V5" s="24"/>
      <c r="W5" s="24"/>
      <c r="X5" s="23"/>
      <c r="Y5" s="23"/>
      <c r="Z5" s="24"/>
      <c r="AA5" s="24"/>
      <c r="AB5" s="24"/>
      <c r="AC5" s="24"/>
      <c r="AD5" s="24"/>
      <c r="AE5" s="23"/>
      <c r="AF5" s="23"/>
      <c r="AG5" s="24"/>
      <c r="AH5" s="24"/>
      <c r="AI5" s="24"/>
      <c r="AJ5" s="24"/>
      <c r="AK5" s="24"/>
      <c r="AL5" s="23"/>
      <c r="AM5" s="23"/>
      <c r="AN5" s="24"/>
      <c r="AO5" s="24"/>
      <c r="AP5" s="24"/>
      <c r="AQ5" s="24"/>
      <c r="AR5" s="24"/>
      <c r="AS5" s="23"/>
      <c r="AT5" s="23"/>
      <c r="AU5" s="24"/>
      <c r="AV5" s="24"/>
      <c r="AW5" s="24"/>
      <c r="AX5" s="24"/>
      <c r="AY5" s="24"/>
      <c r="AZ5" s="23"/>
      <c r="BA5" s="23"/>
      <c r="BB5" s="24"/>
      <c r="BC5" s="24"/>
      <c r="BD5" s="24"/>
      <c r="BE5" s="24"/>
      <c r="BF5" s="24"/>
      <c r="BG5" s="23"/>
      <c r="BH5" s="23"/>
      <c r="BI5" s="24"/>
      <c r="BJ5" s="24"/>
      <c r="BK5" s="24"/>
      <c r="BL5" s="24"/>
      <c r="BM5" s="24"/>
      <c r="BN5" s="23"/>
      <c r="BO5" s="23"/>
      <c r="BP5" s="24"/>
      <c r="BQ5" s="24"/>
      <c r="BR5" s="24"/>
      <c r="BS5" s="24"/>
      <c r="BT5" s="24"/>
      <c r="BU5" s="23"/>
    </row>
    <row r="6" ht="21.0" customHeight="1">
      <c r="J6" s="19" t="s">
        <v>46</v>
      </c>
      <c r="K6" s="23"/>
      <c r="L6" s="24"/>
      <c r="M6" s="24"/>
      <c r="N6" s="24"/>
      <c r="O6" s="24"/>
      <c r="P6" s="24"/>
      <c r="Q6" s="23"/>
      <c r="R6" s="23"/>
      <c r="S6" s="24"/>
      <c r="T6" s="24"/>
      <c r="U6" s="24"/>
      <c r="V6" s="24"/>
      <c r="W6" s="24"/>
      <c r="X6" s="23"/>
      <c r="Y6" s="23"/>
      <c r="Z6" s="24"/>
      <c r="AA6" s="24"/>
      <c r="AB6" s="24"/>
      <c r="AC6" s="24"/>
      <c r="AD6" s="24"/>
      <c r="AE6" s="23"/>
      <c r="AF6" s="23"/>
      <c r="AG6" s="24"/>
      <c r="AH6" s="24"/>
      <c r="AI6" s="24"/>
      <c r="AJ6" s="24"/>
      <c r="AK6" s="24"/>
      <c r="AL6" s="23"/>
      <c r="AM6" s="23"/>
      <c r="AN6" s="24"/>
      <c r="AO6" s="24"/>
      <c r="AP6" s="24"/>
      <c r="AQ6" s="24"/>
      <c r="AR6" s="24"/>
      <c r="AS6" s="23"/>
      <c r="AT6" s="23"/>
      <c r="AU6" s="24"/>
      <c r="AV6" s="24"/>
      <c r="AW6" s="24"/>
      <c r="AX6" s="24"/>
      <c r="AY6" s="24"/>
      <c r="AZ6" s="23"/>
      <c r="BA6" s="23"/>
      <c r="BB6" s="24"/>
      <c r="BC6" s="24"/>
      <c r="BD6" s="24"/>
      <c r="BE6" s="24"/>
      <c r="BF6" s="24"/>
      <c r="BG6" s="23"/>
      <c r="BH6" s="23"/>
      <c r="BI6" s="24"/>
      <c r="BJ6" s="24"/>
      <c r="BK6" s="24"/>
      <c r="BL6" s="24"/>
      <c r="BM6" s="24"/>
      <c r="BN6" s="23"/>
      <c r="BO6" s="23"/>
      <c r="BP6" s="24"/>
      <c r="BQ6" s="24"/>
      <c r="BR6" s="24"/>
      <c r="BS6" s="24"/>
      <c r="BT6" s="24"/>
      <c r="BU6" s="23"/>
    </row>
    <row r="7" ht="21.0" customHeight="1">
      <c r="A7" s="19">
        <v>1.0</v>
      </c>
      <c r="B7" s="19" t="s">
        <v>47</v>
      </c>
      <c r="C7" s="19" t="s">
        <v>41</v>
      </c>
      <c r="D7" s="20">
        <f>IF(E7="","",NETWORKDAYS(E7,F7))</f>
        <v>5</v>
      </c>
      <c r="E7" s="21">
        <f>MIN(E9:E16)</f>
        <v>45810</v>
      </c>
      <c r="F7" s="21">
        <f>MAX(F9:F16)</f>
        <v>45814</v>
      </c>
      <c r="G7" s="19" t="s">
        <v>42</v>
      </c>
      <c r="H7" s="19"/>
      <c r="I7" s="22">
        <f>SUM(I9:I16)</f>
        <v>0</v>
      </c>
      <c r="J7" s="19" t="s">
        <v>44</v>
      </c>
      <c r="K7" s="23"/>
      <c r="L7" s="24"/>
      <c r="M7" s="24"/>
      <c r="N7" s="24"/>
      <c r="O7" s="24"/>
      <c r="P7" s="24"/>
      <c r="Q7" s="23"/>
      <c r="R7" s="23"/>
      <c r="S7" s="24"/>
      <c r="T7" s="24"/>
      <c r="U7" s="24"/>
      <c r="V7" s="24"/>
      <c r="W7" s="24"/>
      <c r="X7" s="23"/>
      <c r="Y7" s="23"/>
      <c r="Z7" s="24"/>
      <c r="AA7" s="24"/>
      <c r="AB7" s="24"/>
      <c r="AC7" s="24"/>
      <c r="AD7" s="24"/>
      <c r="AE7" s="23"/>
      <c r="AF7" s="23"/>
      <c r="AG7" s="24"/>
      <c r="AH7" s="24"/>
      <c r="AI7" s="24"/>
      <c r="AJ7" s="24"/>
      <c r="AK7" s="24"/>
      <c r="AL7" s="23"/>
      <c r="AM7" s="23"/>
      <c r="AN7" s="24"/>
      <c r="AO7" s="24"/>
      <c r="AP7" s="24"/>
      <c r="AQ7" s="24"/>
      <c r="AR7" s="24"/>
      <c r="AS7" s="23"/>
      <c r="AT7" s="23"/>
      <c r="AU7" s="24"/>
      <c r="AV7" s="24"/>
      <c r="AW7" s="24"/>
      <c r="AX7" s="24"/>
      <c r="AY7" s="24"/>
      <c r="AZ7" s="23"/>
      <c r="BA7" s="23"/>
      <c r="BB7" s="24"/>
      <c r="BC7" s="24"/>
      <c r="BD7" s="24"/>
      <c r="BE7" s="24"/>
      <c r="BF7" s="24"/>
      <c r="BG7" s="23"/>
      <c r="BH7" s="23"/>
      <c r="BI7" s="24"/>
      <c r="BJ7" s="24"/>
      <c r="BK7" s="24"/>
      <c r="BL7" s="24"/>
      <c r="BM7" s="24"/>
      <c r="BN7" s="23"/>
      <c r="BO7" s="23"/>
      <c r="BP7" s="24"/>
      <c r="BQ7" s="24"/>
      <c r="BR7" s="24"/>
      <c r="BS7" s="24"/>
      <c r="BT7" s="24"/>
      <c r="BU7" s="23"/>
    </row>
    <row r="8" ht="21.0" customHeight="1">
      <c r="J8" s="19" t="s">
        <v>46</v>
      </c>
      <c r="K8" s="23"/>
      <c r="L8" s="24"/>
      <c r="M8" s="24"/>
      <c r="N8" s="24"/>
      <c r="O8" s="24"/>
      <c r="P8" s="24"/>
      <c r="Q8" s="23"/>
      <c r="R8" s="23"/>
      <c r="S8" s="24"/>
      <c r="T8" s="24"/>
      <c r="U8" s="24"/>
      <c r="V8" s="24"/>
      <c r="W8" s="24"/>
      <c r="X8" s="23"/>
      <c r="Y8" s="23"/>
      <c r="Z8" s="24"/>
      <c r="AA8" s="24"/>
      <c r="AB8" s="24"/>
      <c r="AC8" s="24"/>
      <c r="AD8" s="24"/>
      <c r="AE8" s="23"/>
      <c r="AF8" s="23"/>
      <c r="AG8" s="24"/>
      <c r="AH8" s="24"/>
      <c r="AI8" s="24"/>
      <c r="AJ8" s="24"/>
      <c r="AK8" s="24"/>
      <c r="AL8" s="23"/>
      <c r="AM8" s="23"/>
      <c r="AN8" s="24"/>
      <c r="AO8" s="24"/>
      <c r="AP8" s="24"/>
      <c r="AQ8" s="24"/>
      <c r="AR8" s="24"/>
      <c r="AS8" s="23"/>
      <c r="AT8" s="23"/>
      <c r="AU8" s="24"/>
      <c r="AV8" s="24"/>
      <c r="AW8" s="24"/>
      <c r="AX8" s="24"/>
      <c r="AY8" s="24"/>
      <c r="AZ8" s="23"/>
      <c r="BA8" s="23"/>
      <c r="BB8" s="24"/>
      <c r="BC8" s="24"/>
      <c r="BD8" s="24"/>
      <c r="BE8" s="24"/>
      <c r="BF8" s="24"/>
      <c r="BG8" s="23"/>
      <c r="BH8" s="23"/>
      <c r="BI8" s="24"/>
      <c r="BJ8" s="24"/>
      <c r="BK8" s="24"/>
      <c r="BL8" s="24"/>
      <c r="BM8" s="24"/>
      <c r="BN8" s="23"/>
      <c r="BO8" s="23"/>
      <c r="BP8" s="24"/>
      <c r="BQ8" s="24"/>
      <c r="BR8" s="24"/>
      <c r="BS8" s="24"/>
      <c r="BT8" s="24"/>
      <c r="BU8" s="23"/>
    </row>
    <row r="9" ht="21.0" customHeight="1" outlineLevel="1">
      <c r="A9" s="25">
        <v>1.1</v>
      </c>
      <c r="B9" s="25" t="s">
        <v>48</v>
      </c>
      <c r="C9" s="25" t="s">
        <v>41</v>
      </c>
      <c r="D9" s="26">
        <f>IF(E9="","",NETWORKDAYS(E9,F9))</f>
        <v>3</v>
      </c>
      <c r="E9" s="27">
        <v>45810.0</v>
      </c>
      <c r="F9" s="27">
        <v>45812.0</v>
      </c>
      <c r="G9" s="25" t="s">
        <v>49</v>
      </c>
      <c r="H9" s="19"/>
      <c r="I9" s="28">
        <v>0.0</v>
      </c>
      <c r="J9" s="25" t="s">
        <v>44</v>
      </c>
      <c r="K9" s="23"/>
      <c r="L9" s="24" t="s">
        <v>45</v>
      </c>
      <c r="M9" s="24" t="s">
        <v>45</v>
      </c>
      <c r="N9" s="24" t="s">
        <v>45</v>
      </c>
      <c r="O9" s="24"/>
      <c r="P9" s="24"/>
      <c r="Q9" s="23"/>
      <c r="R9" s="23"/>
      <c r="S9" s="24"/>
      <c r="T9" s="24"/>
      <c r="U9" s="24"/>
      <c r="V9" s="24"/>
      <c r="W9" s="24"/>
      <c r="X9" s="23"/>
      <c r="Y9" s="23"/>
      <c r="Z9" s="24"/>
      <c r="AA9" s="24"/>
      <c r="AB9" s="24"/>
      <c r="AC9" s="24"/>
      <c r="AD9" s="24"/>
      <c r="AE9" s="23"/>
      <c r="AF9" s="23"/>
      <c r="AG9" s="24"/>
      <c r="AH9" s="24"/>
      <c r="AI9" s="24"/>
      <c r="AJ9" s="24"/>
      <c r="AK9" s="24"/>
      <c r="AL9" s="23"/>
      <c r="AM9" s="23"/>
      <c r="AN9" s="24"/>
      <c r="AO9" s="24"/>
      <c r="AP9" s="24"/>
      <c r="AQ9" s="24"/>
      <c r="AR9" s="24"/>
      <c r="AS9" s="23"/>
      <c r="AT9" s="23"/>
      <c r="AU9" s="24"/>
      <c r="AV9" s="24"/>
      <c r="AW9" s="24"/>
      <c r="AX9" s="24"/>
      <c r="AY9" s="24"/>
      <c r="AZ9" s="23"/>
      <c r="BA9" s="23"/>
      <c r="BB9" s="24"/>
      <c r="BC9" s="24"/>
      <c r="BD9" s="24"/>
      <c r="BE9" s="24"/>
      <c r="BF9" s="24"/>
      <c r="BG9" s="23"/>
      <c r="BH9" s="23"/>
      <c r="BI9" s="24"/>
      <c r="BJ9" s="24"/>
      <c r="BK9" s="24"/>
      <c r="BL9" s="24"/>
      <c r="BM9" s="24"/>
      <c r="BN9" s="23"/>
      <c r="BO9" s="23"/>
      <c r="BP9" s="24"/>
      <c r="BQ9" s="24"/>
      <c r="BR9" s="24"/>
      <c r="BS9" s="24"/>
      <c r="BT9" s="24"/>
      <c r="BU9" s="23"/>
    </row>
    <row r="10" ht="21.0" customHeight="1" outlineLevel="1">
      <c r="J10" s="25" t="s">
        <v>46</v>
      </c>
      <c r="K10" s="23"/>
      <c r="L10" s="24" t="s">
        <v>50</v>
      </c>
      <c r="M10" s="24" t="s">
        <v>50</v>
      </c>
      <c r="N10" s="24" t="s">
        <v>50</v>
      </c>
      <c r="O10" s="24"/>
      <c r="P10" s="24"/>
      <c r="Q10" s="23"/>
      <c r="R10" s="23"/>
      <c r="S10" s="24"/>
      <c r="T10" s="24"/>
      <c r="U10" s="24"/>
      <c r="V10" s="24"/>
      <c r="W10" s="24"/>
      <c r="X10" s="23"/>
      <c r="Y10" s="23"/>
      <c r="Z10" s="24"/>
      <c r="AA10" s="24"/>
      <c r="AB10" s="24"/>
      <c r="AC10" s="24"/>
      <c r="AD10" s="24"/>
      <c r="AE10" s="23"/>
      <c r="AF10" s="23"/>
      <c r="AG10" s="24"/>
      <c r="AH10" s="24"/>
      <c r="AI10" s="24"/>
      <c r="AJ10" s="24"/>
      <c r="AK10" s="24"/>
      <c r="AL10" s="23"/>
      <c r="AM10" s="23"/>
      <c r="AN10" s="24"/>
      <c r="AO10" s="24"/>
      <c r="AP10" s="24"/>
      <c r="AQ10" s="24"/>
      <c r="AR10" s="24"/>
      <c r="AS10" s="23"/>
      <c r="AT10" s="23"/>
      <c r="AU10" s="24"/>
      <c r="AV10" s="24"/>
      <c r="AW10" s="24"/>
      <c r="AX10" s="24"/>
      <c r="AY10" s="24"/>
      <c r="AZ10" s="23"/>
      <c r="BA10" s="23"/>
      <c r="BB10" s="24"/>
      <c r="BC10" s="24"/>
      <c r="BD10" s="24"/>
      <c r="BE10" s="24"/>
      <c r="BF10" s="24"/>
      <c r="BG10" s="23"/>
      <c r="BH10" s="23"/>
      <c r="BI10" s="24"/>
      <c r="BJ10" s="24"/>
      <c r="BK10" s="24"/>
      <c r="BL10" s="24"/>
      <c r="BM10" s="24"/>
      <c r="BN10" s="23"/>
      <c r="BO10" s="23"/>
      <c r="BP10" s="24"/>
      <c r="BQ10" s="24"/>
      <c r="BR10" s="24"/>
      <c r="BS10" s="24"/>
      <c r="BT10" s="24"/>
      <c r="BU10" s="23"/>
    </row>
    <row r="11" ht="21.0" customHeight="1" outlineLevel="1">
      <c r="A11" s="25">
        <v>1.2</v>
      </c>
      <c r="B11" s="25" t="s">
        <v>51</v>
      </c>
      <c r="C11" s="25" t="s">
        <v>41</v>
      </c>
      <c r="D11" s="26">
        <f>IF(E11="","",NETWORKDAYS(E11,F11))</f>
        <v>1</v>
      </c>
      <c r="E11" s="27">
        <v>45813.0</v>
      </c>
      <c r="F11" s="27">
        <v>45813.0</v>
      </c>
      <c r="G11" s="25" t="s">
        <v>52</v>
      </c>
      <c r="H11" s="19">
        <v>1.1</v>
      </c>
      <c r="I11" s="29">
        <v>0.0</v>
      </c>
      <c r="J11" s="25" t="s">
        <v>44</v>
      </c>
      <c r="K11" s="23"/>
      <c r="L11" s="24"/>
      <c r="M11" s="24"/>
      <c r="N11" s="24"/>
      <c r="O11" s="24" t="s">
        <v>53</v>
      </c>
      <c r="P11" s="24"/>
      <c r="Q11" s="23"/>
      <c r="R11" s="23"/>
      <c r="S11" s="24"/>
      <c r="T11" s="24"/>
      <c r="U11" s="24"/>
      <c r="V11" s="24"/>
      <c r="W11" s="24"/>
      <c r="X11" s="23"/>
      <c r="Y11" s="23"/>
      <c r="Z11" s="24"/>
      <c r="AA11" s="24"/>
      <c r="AB11" s="24"/>
      <c r="AC11" s="24"/>
      <c r="AD11" s="24"/>
      <c r="AE11" s="23"/>
      <c r="AF11" s="23"/>
      <c r="AG11" s="24"/>
      <c r="AH11" s="24"/>
      <c r="AI11" s="24"/>
      <c r="AJ11" s="24"/>
      <c r="AK11" s="24"/>
      <c r="AL11" s="23"/>
      <c r="AM11" s="23"/>
      <c r="AN11" s="24"/>
      <c r="AO11" s="24"/>
      <c r="AP11" s="24"/>
      <c r="AQ11" s="24"/>
      <c r="AR11" s="24"/>
      <c r="AS11" s="23"/>
      <c r="AT11" s="23"/>
      <c r="AU11" s="24"/>
      <c r="AV11" s="24"/>
      <c r="AW11" s="24"/>
      <c r="AX11" s="24"/>
      <c r="AY11" s="24"/>
      <c r="AZ11" s="23"/>
      <c r="BA11" s="23"/>
      <c r="BB11" s="24"/>
      <c r="BC11" s="24"/>
      <c r="BD11" s="24"/>
      <c r="BE11" s="24"/>
      <c r="BF11" s="24"/>
      <c r="BG11" s="23"/>
      <c r="BH11" s="23"/>
      <c r="BI11" s="24"/>
      <c r="BJ11" s="24"/>
      <c r="BK11" s="24"/>
      <c r="BL11" s="24"/>
      <c r="BM11" s="24"/>
      <c r="BN11" s="23"/>
      <c r="BO11" s="23"/>
      <c r="BP11" s="24"/>
      <c r="BQ11" s="24"/>
      <c r="BR11" s="24"/>
      <c r="BS11" s="24"/>
      <c r="BT11" s="24"/>
      <c r="BU11" s="23"/>
    </row>
    <row r="12" ht="21.0" customHeight="1" outlineLevel="1">
      <c r="J12" s="25" t="s">
        <v>46</v>
      </c>
      <c r="K12" s="23"/>
      <c r="L12" s="24"/>
      <c r="M12" s="24"/>
      <c r="N12" s="24"/>
      <c r="O12" s="24" t="s">
        <v>50</v>
      </c>
      <c r="P12" s="24"/>
      <c r="Q12" s="23"/>
      <c r="R12" s="23"/>
      <c r="S12" s="24"/>
      <c r="T12" s="24"/>
      <c r="U12" s="24"/>
      <c r="V12" s="24"/>
      <c r="W12" s="24"/>
      <c r="X12" s="23"/>
      <c r="Y12" s="23"/>
      <c r="Z12" s="24"/>
      <c r="AA12" s="24"/>
      <c r="AB12" s="24"/>
      <c r="AC12" s="24"/>
      <c r="AD12" s="24"/>
      <c r="AE12" s="23"/>
      <c r="AF12" s="23"/>
      <c r="AG12" s="24"/>
      <c r="AH12" s="24"/>
      <c r="AI12" s="24"/>
      <c r="AJ12" s="24"/>
      <c r="AK12" s="24"/>
      <c r="AL12" s="23"/>
      <c r="AM12" s="23"/>
      <c r="AN12" s="24"/>
      <c r="AO12" s="24"/>
      <c r="AP12" s="24"/>
      <c r="AQ12" s="24"/>
      <c r="AR12" s="24"/>
      <c r="AS12" s="23"/>
      <c r="AT12" s="23"/>
      <c r="AU12" s="24"/>
      <c r="AV12" s="24"/>
      <c r="AW12" s="24"/>
      <c r="AX12" s="24"/>
      <c r="AY12" s="24"/>
      <c r="AZ12" s="23"/>
      <c r="BA12" s="23"/>
      <c r="BB12" s="24"/>
      <c r="BC12" s="24"/>
      <c r="BD12" s="24"/>
      <c r="BE12" s="24"/>
      <c r="BF12" s="24"/>
      <c r="BG12" s="23"/>
      <c r="BH12" s="23"/>
      <c r="BI12" s="24"/>
      <c r="BJ12" s="24"/>
      <c r="BK12" s="24"/>
      <c r="BL12" s="24"/>
      <c r="BM12" s="24"/>
      <c r="BN12" s="23"/>
      <c r="BO12" s="23"/>
      <c r="BP12" s="24"/>
      <c r="BQ12" s="24"/>
      <c r="BR12" s="24"/>
      <c r="BS12" s="24"/>
      <c r="BT12" s="24"/>
      <c r="BU12" s="23"/>
    </row>
    <row r="13" ht="21.0" customHeight="1" outlineLevel="1">
      <c r="A13" s="25">
        <v>1.3</v>
      </c>
      <c r="B13" s="25" t="s">
        <v>54</v>
      </c>
      <c r="C13" s="25" t="s">
        <v>41</v>
      </c>
      <c r="D13" s="26">
        <f>IF(E13="","",NETWORKDAYS(E13,F13))</f>
        <v>1</v>
      </c>
      <c r="E13" s="27">
        <v>45813.0</v>
      </c>
      <c r="F13" s="27">
        <v>45813.0</v>
      </c>
      <c r="G13" s="25" t="s">
        <v>52</v>
      </c>
      <c r="H13" s="19">
        <v>1.1</v>
      </c>
      <c r="I13" s="29">
        <v>0.0</v>
      </c>
      <c r="J13" s="25" t="s">
        <v>44</v>
      </c>
      <c r="K13" s="23"/>
      <c r="L13" s="24"/>
      <c r="M13" s="24"/>
      <c r="N13" s="24"/>
      <c r="O13" s="24" t="s">
        <v>53</v>
      </c>
      <c r="P13" s="24"/>
      <c r="Q13" s="23"/>
      <c r="R13" s="23"/>
      <c r="S13" s="24"/>
      <c r="T13" s="24"/>
      <c r="U13" s="24"/>
      <c r="V13" s="24"/>
      <c r="W13" s="24"/>
      <c r="X13" s="23"/>
      <c r="Y13" s="23"/>
      <c r="Z13" s="24"/>
      <c r="AA13" s="24"/>
      <c r="AB13" s="24"/>
      <c r="AC13" s="24"/>
      <c r="AD13" s="24"/>
      <c r="AE13" s="23"/>
      <c r="AF13" s="23"/>
      <c r="AG13" s="24"/>
      <c r="AH13" s="24"/>
      <c r="AI13" s="24"/>
      <c r="AJ13" s="24"/>
      <c r="AK13" s="24"/>
      <c r="AL13" s="23"/>
      <c r="AM13" s="23"/>
      <c r="AN13" s="24"/>
      <c r="AO13" s="24"/>
      <c r="AP13" s="24"/>
      <c r="AQ13" s="24"/>
      <c r="AR13" s="24"/>
      <c r="AS13" s="23"/>
      <c r="AT13" s="23"/>
      <c r="AU13" s="24"/>
      <c r="AV13" s="24"/>
      <c r="AW13" s="24"/>
      <c r="AX13" s="24"/>
      <c r="AY13" s="24"/>
      <c r="AZ13" s="23"/>
      <c r="BA13" s="23"/>
      <c r="BB13" s="24"/>
      <c r="BC13" s="24"/>
      <c r="BD13" s="24"/>
      <c r="BE13" s="24"/>
      <c r="BF13" s="24"/>
      <c r="BG13" s="23"/>
      <c r="BH13" s="23"/>
      <c r="BI13" s="24"/>
      <c r="BJ13" s="24"/>
      <c r="BK13" s="24"/>
      <c r="BL13" s="24"/>
      <c r="BM13" s="24"/>
      <c r="BN13" s="23"/>
      <c r="BO13" s="23"/>
      <c r="BP13" s="24"/>
      <c r="BQ13" s="24"/>
      <c r="BR13" s="24"/>
      <c r="BS13" s="24"/>
      <c r="BT13" s="24"/>
      <c r="BU13" s="23"/>
    </row>
    <row r="14" ht="21.0" customHeight="1" outlineLevel="1">
      <c r="J14" s="25" t="s">
        <v>46</v>
      </c>
      <c r="K14" s="23"/>
      <c r="L14" s="24"/>
      <c r="M14" s="24"/>
      <c r="N14" s="24"/>
      <c r="O14" s="24" t="s">
        <v>36</v>
      </c>
      <c r="P14" s="24"/>
      <c r="Q14" s="23"/>
      <c r="R14" s="23"/>
      <c r="S14" s="24"/>
      <c r="T14" s="24"/>
      <c r="U14" s="24"/>
      <c r="V14" s="24"/>
      <c r="W14" s="24"/>
      <c r="X14" s="23"/>
      <c r="Y14" s="23"/>
      <c r="Z14" s="24"/>
      <c r="AA14" s="24"/>
      <c r="AB14" s="24"/>
      <c r="AC14" s="24"/>
      <c r="AD14" s="24"/>
      <c r="AE14" s="23"/>
      <c r="AF14" s="23"/>
      <c r="AG14" s="24"/>
      <c r="AH14" s="24"/>
      <c r="AI14" s="24"/>
      <c r="AJ14" s="24"/>
      <c r="AK14" s="24"/>
      <c r="AL14" s="23"/>
      <c r="AM14" s="23"/>
      <c r="AN14" s="24"/>
      <c r="AO14" s="24"/>
      <c r="AP14" s="24"/>
      <c r="AQ14" s="24"/>
      <c r="AR14" s="24"/>
      <c r="AS14" s="23"/>
      <c r="AT14" s="23"/>
      <c r="AU14" s="24"/>
      <c r="AV14" s="24"/>
      <c r="AW14" s="24"/>
      <c r="AX14" s="24"/>
      <c r="AY14" s="24"/>
      <c r="AZ14" s="23"/>
      <c r="BA14" s="23"/>
      <c r="BB14" s="24"/>
      <c r="BC14" s="24"/>
      <c r="BD14" s="24"/>
      <c r="BE14" s="24"/>
      <c r="BF14" s="24"/>
      <c r="BG14" s="23"/>
      <c r="BH14" s="23"/>
      <c r="BI14" s="24"/>
      <c r="BJ14" s="24"/>
      <c r="BK14" s="24"/>
      <c r="BL14" s="24"/>
      <c r="BM14" s="24"/>
      <c r="BN14" s="23"/>
      <c r="BO14" s="23"/>
      <c r="BP14" s="24"/>
      <c r="BQ14" s="24"/>
      <c r="BR14" s="24"/>
      <c r="BS14" s="24"/>
      <c r="BT14" s="24"/>
      <c r="BU14" s="23"/>
    </row>
    <row r="15" ht="21.0" customHeight="1" outlineLevel="1">
      <c r="A15" s="25">
        <v>1.4</v>
      </c>
      <c r="B15" s="25" t="s">
        <v>55</v>
      </c>
      <c r="C15" s="25" t="s">
        <v>41</v>
      </c>
      <c r="D15" s="26">
        <f>IF(E15="","",NETWORKDAYS(E15,F15))</f>
        <v>1</v>
      </c>
      <c r="E15" s="27">
        <v>45814.0</v>
      </c>
      <c r="F15" s="27">
        <v>45814.0</v>
      </c>
      <c r="G15" s="25" t="s">
        <v>56</v>
      </c>
      <c r="H15" s="19">
        <v>1.1</v>
      </c>
      <c r="I15" s="29">
        <v>0.0</v>
      </c>
      <c r="J15" s="25" t="s">
        <v>44</v>
      </c>
      <c r="K15" s="23"/>
      <c r="L15" s="24"/>
      <c r="M15" s="24"/>
      <c r="N15" s="24"/>
      <c r="O15" s="24"/>
      <c r="P15" s="24" t="s">
        <v>53</v>
      </c>
      <c r="Q15" s="23"/>
      <c r="R15" s="23"/>
      <c r="S15" s="24"/>
      <c r="T15" s="24"/>
      <c r="U15" s="24"/>
      <c r="V15" s="24"/>
      <c r="W15" s="24"/>
      <c r="X15" s="23"/>
      <c r="Y15" s="23"/>
      <c r="Z15" s="24"/>
      <c r="AA15" s="24"/>
      <c r="AB15" s="24"/>
      <c r="AC15" s="24"/>
      <c r="AD15" s="24"/>
      <c r="AE15" s="23"/>
      <c r="AF15" s="23"/>
      <c r="AG15" s="24"/>
      <c r="AH15" s="24"/>
      <c r="AI15" s="24"/>
      <c r="AJ15" s="24"/>
      <c r="AK15" s="24"/>
      <c r="AL15" s="23"/>
      <c r="AM15" s="23"/>
      <c r="AN15" s="24"/>
      <c r="AO15" s="24"/>
      <c r="AP15" s="24"/>
      <c r="AQ15" s="24"/>
      <c r="AR15" s="24"/>
      <c r="AS15" s="23"/>
      <c r="AT15" s="23"/>
      <c r="AU15" s="24"/>
      <c r="AV15" s="24"/>
      <c r="AW15" s="24"/>
      <c r="AX15" s="24"/>
      <c r="AY15" s="24"/>
      <c r="AZ15" s="23"/>
      <c r="BA15" s="23"/>
      <c r="BB15" s="24"/>
      <c r="BC15" s="24"/>
      <c r="BD15" s="24"/>
      <c r="BE15" s="24"/>
      <c r="BF15" s="24"/>
      <c r="BG15" s="23"/>
      <c r="BH15" s="23"/>
      <c r="BI15" s="24"/>
      <c r="BJ15" s="24"/>
      <c r="BK15" s="24"/>
      <c r="BL15" s="24"/>
      <c r="BM15" s="24"/>
      <c r="BN15" s="23"/>
      <c r="BO15" s="23"/>
      <c r="BP15" s="24"/>
      <c r="BQ15" s="24"/>
      <c r="BR15" s="24"/>
      <c r="BS15" s="24"/>
      <c r="BT15" s="24"/>
      <c r="BU15" s="23"/>
    </row>
    <row r="16" ht="21.0" customHeight="1" outlineLevel="1">
      <c r="J16" s="25" t="s">
        <v>46</v>
      </c>
      <c r="K16" s="23"/>
      <c r="L16" s="24"/>
      <c r="M16" s="24"/>
      <c r="N16" s="24"/>
      <c r="O16" s="24"/>
      <c r="P16" s="24"/>
      <c r="Q16" s="23"/>
      <c r="R16" s="23"/>
      <c r="S16" s="24"/>
      <c r="T16" s="24"/>
      <c r="U16" s="24"/>
      <c r="V16" s="24"/>
      <c r="W16" s="24"/>
      <c r="X16" s="23"/>
      <c r="Y16" s="23"/>
      <c r="Z16" s="24"/>
      <c r="AA16" s="24"/>
      <c r="AB16" s="24"/>
      <c r="AC16" s="24"/>
      <c r="AD16" s="24"/>
      <c r="AE16" s="23"/>
      <c r="AF16" s="23"/>
      <c r="AG16" s="24"/>
      <c r="AH16" s="24"/>
      <c r="AI16" s="24"/>
      <c r="AJ16" s="24"/>
      <c r="AK16" s="24"/>
      <c r="AL16" s="23"/>
      <c r="AM16" s="23"/>
      <c r="AN16" s="24"/>
      <c r="AO16" s="24"/>
      <c r="AP16" s="24"/>
      <c r="AQ16" s="24"/>
      <c r="AR16" s="24"/>
      <c r="AS16" s="23"/>
      <c r="AT16" s="23"/>
      <c r="AU16" s="24"/>
      <c r="AV16" s="24"/>
      <c r="AW16" s="24"/>
      <c r="AX16" s="24"/>
      <c r="AY16" s="24"/>
      <c r="AZ16" s="23"/>
      <c r="BA16" s="23"/>
      <c r="BB16" s="24"/>
      <c r="BC16" s="24"/>
      <c r="BD16" s="24"/>
      <c r="BE16" s="24"/>
      <c r="BF16" s="24"/>
      <c r="BG16" s="23"/>
      <c r="BH16" s="23"/>
      <c r="BI16" s="24"/>
      <c r="BJ16" s="24"/>
      <c r="BK16" s="24"/>
      <c r="BL16" s="24"/>
      <c r="BM16" s="24"/>
      <c r="BN16" s="23"/>
      <c r="BO16" s="23"/>
      <c r="BP16" s="24"/>
      <c r="BQ16" s="24"/>
      <c r="BR16" s="24"/>
      <c r="BS16" s="24"/>
      <c r="BT16" s="24"/>
      <c r="BU16" s="23"/>
    </row>
    <row r="17" ht="21.0" customHeight="1">
      <c r="A17" s="19">
        <v>2.0</v>
      </c>
      <c r="B17" s="19" t="s">
        <v>57</v>
      </c>
      <c r="C17" s="19" t="s">
        <v>41</v>
      </c>
      <c r="D17" s="20">
        <f>IF(E17="","",NETWORKDAYS(E17,F17))</f>
        <v>5</v>
      </c>
      <c r="E17" s="21">
        <f>MIN(E19:E22)</f>
        <v>45817</v>
      </c>
      <c r="F17" s="21">
        <f>MAX(F19:F22)</f>
        <v>45821</v>
      </c>
      <c r="G17" s="19" t="s">
        <v>42</v>
      </c>
      <c r="H17" s="19"/>
      <c r="I17" s="22">
        <f>SUM(I19:I22)</f>
        <v>0</v>
      </c>
      <c r="J17" s="19" t="s">
        <v>44</v>
      </c>
      <c r="K17" s="23"/>
      <c r="L17" s="24"/>
      <c r="M17" s="24"/>
      <c r="N17" s="24"/>
      <c r="O17" s="24"/>
      <c r="P17" s="24"/>
      <c r="Q17" s="23"/>
      <c r="R17" s="23"/>
      <c r="S17" s="24"/>
      <c r="T17" s="24"/>
      <c r="U17" s="24"/>
      <c r="V17" s="24"/>
      <c r="W17" s="24"/>
      <c r="X17" s="23"/>
      <c r="Y17" s="23"/>
      <c r="Z17" s="24"/>
      <c r="AA17" s="24"/>
      <c r="AB17" s="24"/>
      <c r="AC17" s="24"/>
      <c r="AD17" s="24"/>
      <c r="AE17" s="23"/>
      <c r="AF17" s="23"/>
      <c r="AG17" s="24"/>
      <c r="AH17" s="24"/>
      <c r="AI17" s="24"/>
      <c r="AJ17" s="24"/>
      <c r="AK17" s="24"/>
      <c r="AL17" s="23"/>
      <c r="AM17" s="23"/>
      <c r="AN17" s="24"/>
      <c r="AO17" s="24"/>
      <c r="AP17" s="24"/>
      <c r="AQ17" s="24"/>
      <c r="AR17" s="24"/>
      <c r="AS17" s="23"/>
      <c r="AT17" s="23"/>
      <c r="AU17" s="24"/>
      <c r="AV17" s="24"/>
      <c r="AW17" s="24"/>
      <c r="AX17" s="24"/>
      <c r="AY17" s="24"/>
      <c r="AZ17" s="23"/>
      <c r="BA17" s="23"/>
      <c r="BB17" s="24"/>
      <c r="BC17" s="24"/>
      <c r="BD17" s="24"/>
      <c r="BE17" s="24"/>
      <c r="BF17" s="24"/>
      <c r="BG17" s="23"/>
      <c r="BH17" s="23"/>
      <c r="BI17" s="24"/>
      <c r="BJ17" s="24"/>
      <c r="BK17" s="24"/>
      <c r="BL17" s="24"/>
      <c r="BM17" s="24"/>
      <c r="BN17" s="23"/>
      <c r="BO17" s="23"/>
      <c r="BP17" s="24"/>
      <c r="BQ17" s="24"/>
      <c r="BR17" s="24"/>
      <c r="BS17" s="24"/>
      <c r="BT17" s="24"/>
      <c r="BU17" s="23"/>
    </row>
    <row r="18" ht="21.0" customHeight="1">
      <c r="J18" s="19" t="s">
        <v>46</v>
      </c>
      <c r="K18" s="23"/>
      <c r="L18" s="24"/>
      <c r="M18" s="24"/>
      <c r="N18" s="24"/>
      <c r="O18" s="24"/>
      <c r="P18" s="24"/>
      <c r="Q18" s="23"/>
      <c r="R18" s="23"/>
      <c r="S18" s="24"/>
      <c r="T18" s="24"/>
      <c r="U18" s="24"/>
      <c r="V18" s="24"/>
      <c r="W18" s="24"/>
      <c r="X18" s="23"/>
      <c r="Y18" s="23"/>
      <c r="Z18" s="24"/>
      <c r="AA18" s="24"/>
      <c r="AB18" s="24"/>
      <c r="AC18" s="24"/>
      <c r="AD18" s="24"/>
      <c r="AE18" s="23"/>
      <c r="AF18" s="23"/>
      <c r="AG18" s="24"/>
      <c r="AH18" s="24"/>
      <c r="AI18" s="24"/>
      <c r="AJ18" s="24"/>
      <c r="AK18" s="24"/>
      <c r="AL18" s="23"/>
      <c r="AM18" s="23"/>
      <c r="AN18" s="24"/>
      <c r="AO18" s="24"/>
      <c r="AP18" s="24"/>
      <c r="AQ18" s="24"/>
      <c r="AR18" s="24"/>
      <c r="AS18" s="23"/>
      <c r="AT18" s="23"/>
      <c r="AU18" s="24"/>
      <c r="AV18" s="24"/>
      <c r="AW18" s="24"/>
      <c r="AX18" s="24"/>
      <c r="AY18" s="24"/>
      <c r="AZ18" s="23"/>
      <c r="BA18" s="23"/>
      <c r="BB18" s="24"/>
      <c r="BC18" s="24"/>
      <c r="BD18" s="24"/>
      <c r="BE18" s="24"/>
      <c r="BF18" s="24"/>
      <c r="BG18" s="23"/>
      <c r="BH18" s="23"/>
      <c r="BI18" s="24"/>
      <c r="BJ18" s="24"/>
      <c r="BK18" s="24"/>
      <c r="BL18" s="24"/>
      <c r="BM18" s="24"/>
      <c r="BN18" s="23"/>
      <c r="BO18" s="23"/>
      <c r="BP18" s="24"/>
      <c r="BQ18" s="24"/>
      <c r="BR18" s="24"/>
      <c r="BS18" s="24"/>
      <c r="BT18" s="24"/>
      <c r="BU18" s="23"/>
    </row>
    <row r="19" ht="21.0" customHeight="1" outlineLevel="1">
      <c r="A19" s="25">
        <v>2.1</v>
      </c>
      <c r="B19" s="25" t="s">
        <v>58</v>
      </c>
      <c r="C19" s="25" t="s">
        <v>41</v>
      </c>
      <c r="D19" s="26">
        <f>IF(E19="","",NETWORKDAYS(E19,F19))</f>
        <v>3</v>
      </c>
      <c r="E19" s="27">
        <v>45817.0</v>
      </c>
      <c r="F19" s="27">
        <v>45819.0</v>
      </c>
      <c r="G19" s="25" t="s">
        <v>59</v>
      </c>
      <c r="H19" s="19">
        <v>1.1</v>
      </c>
      <c r="I19" s="28">
        <v>0.0</v>
      </c>
      <c r="J19" s="25" t="s">
        <v>44</v>
      </c>
      <c r="K19" s="23"/>
      <c r="L19" s="24"/>
      <c r="M19" s="24"/>
      <c r="N19" s="24"/>
      <c r="O19" s="24"/>
      <c r="P19" s="24"/>
      <c r="Q19" s="23"/>
      <c r="R19" s="23"/>
      <c r="S19" s="24" t="s">
        <v>53</v>
      </c>
      <c r="T19" s="24" t="s">
        <v>53</v>
      </c>
      <c r="U19" s="24" t="s">
        <v>53</v>
      </c>
      <c r="V19" s="24"/>
      <c r="W19" s="24"/>
      <c r="X19" s="23"/>
      <c r="Y19" s="23"/>
      <c r="Z19" s="24"/>
      <c r="AA19" s="24"/>
      <c r="AB19" s="24"/>
      <c r="AC19" s="24"/>
      <c r="AD19" s="24"/>
      <c r="AE19" s="23"/>
      <c r="AF19" s="23"/>
      <c r="AG19" s="24"/>
      <c r="AH19" s="24"/>
      <c r="AI19" s="24"/>
      <c r="AJ19" s="24"/>
      <c r="AK19" s="24"/>
      <c r="AL19" s="23"/>
      <c r="AM19" s="23"/>
      <c r="AN19" s="24"/>
      <c r="AO19" s="24"/>
      <c r="AP19" s="24"/>
      <c r="AQ19" s="24"/>
      <c r="AR19" s="24"/>
      <c r="AS19" s="23"/>
      <c r="AT19" s="23"/>
      <c r="AU19" s="24"/>
      <c r="AV19" s="24"/>
      <c r="AW19" s="24"/>
      <c r="AX19" s="24"/>
      <c r="AY19" s="24"/>
      <c r="AZ19" s="23"/>
      <c r="BA19" s="23"/>
      <c r="BB19" s="24"/>
      <c r="BC19" s="24"/>
      <c r="BD19" s="24"/>
      <c r="BE19" s="24"/>
      <c r="BF19" s="24"/>
      <c r="BG19" s="23"/>
      <c r="BH19" s="23"/>
      <c r="BI19" s="24"/>
      <c r="BJ19" s="24"/>
      <c r="BK19" s="24"/>
      <c r="BL19" s="24"/>
      <c r="BM19" s="24"/>
      <c r="BN19" s="23"/>
      <c r="BO19" s="23"/>
      <c r="BP19" s="24"/>
      <c r="BQ19" s="24"/>
      <c r="BR19" s="24"/>
      <c r="BS19" s="24"/>
      <c r="BT19" s="24"/>
      <c r="BU19" s="23"/>
    </row>
    <row r="20" ht="21.0" customHeight="1" outlineLevel="1">
      <c r="J20" s="25" t="s">
        <v>46</v>
      </c>
      <c r="K20" s="23"/>
      <c r="L20" s="24"/>
      <c r="M20" s="24"/>
      <c r="N20" s="24"/>
      <c r="O20" s="24"/>
      <c r="P20" s="24"/>
      <c r="Q20" s="23"/>
      <c r="R20" s="23"/>
      <c r="S20" s="24"/>
      <c r="T20" s="24"/>
      <c r="U20" s="24"/>
      <c r="V20" s="24"/>
      <c r="W20" s="24"/>
      <c r="X20" s="23"/>
      <c r="Y20" s="23"/>
      <c r="Z20" s="24"/>
      <c r="AA20" s="24"/>
      <c r="AB20" s="24"/>
      <c r="AC20" s="24"/>
      <c r="AD20" s="24"/>
      <c r="AE20" s="23"/>
      <c r="AF20" s="23"/>
      <c r="AG20" s="24"/>
      <c r="AH20" s="24"/>
      <c r="AI20" s="24"/>
      <c r="AJ20" s="24"/>
      <c r="AK20" s="24"/>
      <c r="AL20" s="23"/>
      <c r="AM20" s="23"/>
      <c r="AN20" s="24"/>
      <c r="AO20" s="24"/>
      <c r="AP20" s="24"/>
      <c r="AQ20" s="24"/>
      <c r="AR20" s="24"/>
      <c r="AS20" s="23"/>
      <c r="AT20" s="23"/>
      <c r="AU20" s="24"/>
      <c r="AV20" s="24"/>
      <c r="AW20" s="24"/>
      <c r="AX20" s="24"/>
      <c r="AY20" s="24"/>
      <c r="AZ20" s="23"/>
      <c r="BA20" s="23"/>
      <c r="BB20" s="24"/>
      <c r="BC20" s="24"/>
      <c r="BD20" s="24"/>
      <c r="BE20" s="24"/>
      <c r="BF20" s="24"/>
      <c r="BG20" s="23"/>
      <c r="BH20" s="23"/>
      <c r="BI20" s="24"/>
      <c r="BJ20" s="24"/>
      <c r="BK20" s="24"/>
      <c r="BL20" s="24"/>
      <c r="BM20" s="24"/>
      <c r="BN20" s="23"/>
      <c r="BO20" s="23"/>
      <c r="BP20" s="24"/>
      <c r="BQ20" s="24"/>
      <c r="BR20" s="24"/>
      <c r="BS20" s="24"/>
      <c r="BT20" s="24"/>
      <c r="BU20" s="23"/>
    </row>
    <row r="21" ht="21.0" customHeight="1" outlineLevel="1">
      <c r="A21" s="25">
        <v>2.2</v>
      </c>
      <c r="B21" s="25" t="s">
        <v>60</v>
      </c>
      <c r="C21" s="25" t="s">
        <v>41</v>
      </c>
      <c r="D21" s="26">
        <f>IF(E21="","",NETWORKDAYS(E21,F21))</f>
        <v>2</v>
      </c>
      <c r="E21" s="27">
        <v>45820.0</v>
      </c>
      <c r="F21" s="27">
        <v>45821.0</v>
      </c>
      <c r="G21" s="25" t="s">
        <v>61</v>
      </c>
      <c r="H21" s="19">
        <v>2.1</v>
      </c>
      <c r="I21" s="28">
        <v>0.0</v>
      </c>
      <c r="J21" s="25" t="s">
        <v>44</v>
      </c>
      <c r="K21" s="23"/>
      <c r="L21" s="24"/>
      <c r="M21" s="24"/>
      <c r="N21" s="24"/>
      <c r="O21" s="24"/>
      <c r="P21" s="24"/>
      <c r="Q21" s="23"/>
      <c r="R21" s="23"/>
      <c r="S21" s="24"/>
      <c r="T21" s="24"/>
      <c r="U21" s="24"/>
      <c r="V21" s="24" t="s">
        <v>53</v>
      </c>
      <c r="W21" s="24" t="s">
        <v>53</v>
      </c>
      <c r="X21" s="23"/>
      <c r="Y21" s="23"/>
      <c r="Z21" s="24"/>
      <c r="AA21" s="24"/>
      <c r="AB21" s="24"/>
      <c r="AC21" s="24"/>
      <c r="AD21" s="24"/>
      <c r="AE21" s="23"/>
      <c r="AF21" s="23"/>
      <c r="AG21" s="24"/>
      <c r="AH21" s="24"/>
      <c r="AI21" s="24"/>
      <c r="AJ21" s="24"/>
      <c r="AK21" s="24"/>
      <c r="AL21" s="23"/>
      <c r="AM21" s="23"/>
      <c r="AN21" s="24"/>
      <c r="AO21" s="24"/>
      <c r="AP21" s="24"/>
      <c r="AQ21" s="24"/>
      <c r="AR21" s="24"/>
      <c r="AS21" s="23"/>
      <c r="AT21" s="23"/>
      <c r="AU21" s="24"/>
      <c r="AV21" s="24"/>
      <c r="AW21" s="24"/>
      <c r="AX21" s="24"/>
      <c r="AY21" s="24"/>
      <c r="AZ21" s="23"/>
      <c r="BA21" s="23"/>
      <c r="BB21" s="24"/>
      <c r="BC21" s="24"/>
      <c r="BD21" s="24"/>
      <c r="BE21" s="24"/>
      <c r="BF21" s="24"/>
      <c r="BG21" s="23"/>
      <c r="BH21" s="23"/>
      <c r="BI21" s="24"/>
      <c r="BJ21" s="24"/>
      <c r="BK21" s="24"/>
      <c r="BL21" s="24"/>
      <c r="BM21" s="24"/>
      <c r="BN21" s="23"/>
      <c r="BO21" s="23"/>
      <c r="BP21" s="24"/>
      <c r="BQ21" s="24"/>
      <c r="BR21" s="24"/>
      <c r="BS21" s="24"/>
      <c r="BT21" s="24"/>
      <c r="BU21" s="23"/>
    </row>
    <row r="22" ht="21.0" customHeight="1" outlineLevel="1">
      <c r="J22" s="25" t="s">
        <v>46</v>
      </c>
      <c r="K22" s="23"/>
      <c r="L22" s="24"/>
      <c r="M22" s="24"/>
      <c r="N22" s="24"/>
      <c r="O22" s="24"/>
      <c r="P22" s="24"/>
      <c r="Q22" s="23"/>
      <c r="R22" s="23"/>
      <c r="S22" s="24"/>
      <c r="T22" s="24"/>
      <c r="U22" s="24"/>
      <c r="V22" s="24"/>
      <c r="W22" s="24"/>
      <c r="X22" s="23"/>
      <c r="Y22" s="23"/>
      <c r="Z22" s="24"/>
      <c r="AA22" s="24"/>
      <c r="AB22" s="24"/>
      <c r="AC22" s="24"/>
      <c r="AD22" s="24"/>
      <c r="AE22" s="23"/>
      <c r="AF22" s="23"/>
      <c r="AG22" s="24"/>
      <c r="AH22" s="24"/>
      <c r="AI22" s="24"/>
      <c r="AJ22" s="24"/>
      <c r="AK22" s="24"/>
      <c r="AL22" s="23"/>
      <c r="AM22" s="23"/>
      <c r="AN22" s="24"/>
      <c r="AO22" s="24"/>
      <c r="AP22" s="24"/>
      <c r="AQ22" s="24"/>
      <c r="AR22" s="24"/>
      <c r="AS22" s="23"/>
      <c r="AT22" s="23"/>
      <c r="AU22" s="24"/>
      <c r="AV22" s="24"/>
      <c r="AW22" s="24"/>
      <c r="AX22" s="24"/>
      <c r="AY22" s="24"/>
      <c r="AZ22" s="23"/>
      <c r="BA22" s="23"/>
      <c r="BB22" s="24"/>
      <c r="BC22" s="24"/>
      <c r="BD22" s="24"/>
      <c r="BE22" s="24"/>
      <c r="BF22" s="24"/>
      <c r="BG22" s="23"/>
      <c r="BH22" s="23"/>
      <c r="BI22" s="24"/>
      <c r="BJ22" s="24"/>
      <c r="BK22" s="24"/>
      <c r="BL22" s="24"/>
      <c r="BM22" s="24"/>
      <c r="BN22" s="23"/>
      <c r="BO22" s="23"/>
      <c r="BP22" s="24"/>
      <c r="BQ22" s="24"/>
      <c r="BR22" s="24"/>
      <c r="BS22" s="24"/>
      <c r="BT22" s="24"/>
      <c r="BU22" s="23"/>
    </row>
    <row r="23" ht="21.0" customHeight="1">
      <c r="A23" s="30"/>
      <c r="B23" s="30"/>
      <c r="C23" s="30"/>
      <c r="D23" s="7"/>
      <c r="E23" s="31"/>
      <c r="F23" s="31"/>
      <c r="G23" s="30"/>
      <c r="H23" s="30"/>
      <c r="I23" s="7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</row>
    <row r="24" ht="21.0" customHeight="1">
      <c r="A24" s="30"/>
      <c r="B24" s="30"/>
      <c r="C24" s="30" t="s">
        <v>62</v>
      </c>
      <c r="D24" s="7"/>
      <c r="E24" s="30"/>
      <c r="F24" s="30"/>
      <c r="G24" s="30"/>
      <c r="H24" s="30"/>
      <c r="I24" s="7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</row>
    <row r="25" ht="21.0" customHeight="1">
      <c r="A25" s="30"/>
      <c r="B25" s="30"/>
      <c r="C25" s="30" t="s">
        <v>63</v>
      </c>
      <c r="D25" s="7"/>
      <c r="E25" s="30"/>
      <c r="F25" s="30"/>
      <c r="G25" s="30"/>
      <c r="H25" s="30"/>
      <c r="I25" s="7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</row>
    <row r="26" ht="21.0" customHeight="1">
      <c r="A26" s="30"/>
      <c r="B26" s="30"/>
      <c r="C26" s="30" t="s">
        <v>64</v>
      </c>
      <c r="D26" s="7"/>
      <c r="E26" s="30"/>
      <c r="F26" s="30"/>
      <c r="G26" s="30"/>
      <c r="H26" s="30"/>
      <c r="I26" s="7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</row>
    <row r="27" ht="21.0" customHeight="1">
      <c r="A27" s="30"/>
      <c r="B27" s="30"/>
      <c r="C27" s="30" t="s">
        <v>65</v>
      </c>
      <c r="D27" s="7"/>
      <c r="E27" s="30"/>
      <c r="F27" s="30"/>
      <c r="G27" s="30"/>
      <c r="H27" s="30"/>
      <c r="I27" s="7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</row>
    <row r="28" ht="21.0" customHeight="1">
      <c r="A28" s="30"/>
      <c r="B28" s="30"/>
      <c r="C28" s="30" t="s">
        <v>66</v>
      </c>
      <c r="D28" s="7"/>
      <c r="E28" s="30"/>
      <c r="F28" s="30"/>
      <c r="G28" s="30"/>
      <c r="H28" s="30"/>
      <c r="I28" s="7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</row>
    <row r="29" ht="21.0" customHeight="1">
      <c r="A29" s="30"/>
      <c r="B29" s="30"/>
      <c r="C29" s="30"/>
      <c r="D29" s="7"/>
      <c r="E29" s="30"/>
      <c r="F29" s="30"/>
      <c r="G29" s="30"/>
      <c r="H29" s="30"/>
      <c r="I29" s="7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</row>
    <row r="30" ht="21.0" customHeight="1">
      <c r="A30" s="32"/>
      <c r="B30" s="32" t="s">
        <v>67</v>
      </c>
      <c r="C30" s="33">
        <f>TODAY()</f>
        <v>45852</v>
      </c>
      <c r="D30" s="7"/>
      <c r="E30" s="30"/>
      <c r="F30" s="30"/>
      <c r="G30" s="30"/>
      <c r="H30" s="30"/>
      <c r="I30" s="7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</row>
    <row r="31" ht="21.0" customHeight="1">
      <c r="A31" s="30"/>
      <c r="B31" s="30"/>
      <c r="C31" s="30"/>
      <c r="D31" s="7"/>
      <c r="E31" s="30"/>
      <c r="F31" s="30"/>
      <c r="G31" s="30"/>
      <c r="H31" s="30"/>
      <c r="I31" s="7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</row>
    <row r="32" ht="21.0" customHeight="1">
      <c r="A32" s="30"/>
      <c r="B32" s="30"/>
      <c r="C32" s="30"/>
      <c r="D32" s="7"/>
      <c r="E32" s="30"/>
      <c r="F32" s="30"/>
      <c r="G32" s="30"/>
      <c r="H32" s="30"/>
      <c r="I32" s="7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</row>
    <row r="33" ht="21.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</row>
    <row r="34" ht="21.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</row>
    <row r="35" ht="21.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</row>
    <row r="36" ht="21.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</row>
    <row r="37" ht="21.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</row>
    <row r="38" ht="21.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</row>
    <row r="39" ht="21.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</row>
    <row r="40" ht="21.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</row>
    <row r="41" ht="21.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</row>
    <row r="42" ht="21.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</row>
    <row r="43" ht="21.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</row>
    <row r="44" ht="21.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</row>
    <row r="45" ht="21.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</row>
    <row r="46" ht="21.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</row>
    <row r="47" ht="21.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</row>
    <row r="48" ht="21.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</row>
    <row r="49" ht="21.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</row>
    <row r="50" ht="21.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</row>
    <row r="51" ht="21.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</row>
    <row r="52" ht="21.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</row>
    <row r="53" ht="21.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</row>
    <row r="54" ht="21.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</row>
    <row r="55" ht="21.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</row>
    <row r="56" ht="21.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</row>
    <row r="57" ht="21.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</row>
    <row r="58" ht="21.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</row>
    <row r="59" ht="21.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</row>
    <row r="60" ht="21.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</row>
    <row r="61" ht="21.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</row>
    <row r="62" ht="21.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</row>
    <row r="63" ht="21.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</row>
    <row r="64" ht="21.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</row>
    <row r="65" ht="21.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</row>
    <row r="66" ht="21.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</row>
    <row r="67" ht="21.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</row>
    <row r="68" ht="21.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</row>
    <row r="69" ht="21.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</row>
    <row r="70" ht="21.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</row>
    <row r="71" ht="21.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</row>
    <row r="72" ht="21.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</row>
    <row r="73" ht="21.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</row>
    <row r="74" ht="21.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</row>
    <row r="75" ht="21.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</row>
    <row r="76" ht="21.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</row>
    <row r="77" ht="21.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</row>
    <row r="78" ht="21.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</row>
    <row r="79" ht="21.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</row>
    <row r="80" ht="21.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</row>
    <row r="81" ht="21.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</row>
    <row r="82" ht="21.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</row>
    <row r="83" ht="21.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</row>
    <row r="84" ht="21.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</row>
    <row r="85" ht="21.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</row>
    <row r="86" ht="21.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</row>
    <row r="87" ht="21.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</row>
    <row r="88" ht="21.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</row>
    <row r="89" ht="21.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</row>
    <row r="90" ht="21.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</row>
    <row r="91" ht="21.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</row>
    <row r="92" ht="21.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</row>
    <row r="93" ht="21.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</row>
    <row r="94" ht="21.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</row>
    <row r="95" ht="21.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</row>
    <row r="96" ht="21.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</row>
    <row r="97" ht="21.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</row>
    <row r="98" ht="21.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</row>
    <row r="99" ht="21.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</row>
    <row r="100" ht="21.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</row>
    <row r="101" ht="21.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</row>
    <row r="102" ht="21.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</row>
    <row r="103" ht="21.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</row>
    <row r="104" ht="21.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</row>
    <row r="105" ht="21.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</row>
    <row r="106" ht="21.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</row>
    <row r="107" ht="21.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</row>
    <row r="108" ht="21.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</row>
    <row r="109" ht="21.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</row>
    <row r="110" ht="21.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</row>
    <row r="111" ht="21.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</row>
    <row r="112" ht="21.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</row>
    <row r="113" ht="21.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</row>
    <row r="114" ht="21.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</row>
    <row r="115" ht="21.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</row>
    <row r="116" ht="21.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</row>
    <row r="117" ht="21.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</row>
    <row r="118" ht="21.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</row>
    <row r="119" ht="21.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</row>
    <row r="120" ht="21.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</row>
    <row r="121" ht="21.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</row>
    <row r="122" ht="21.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</row>
    <row r="123" ht="21.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</row>
    <row r="124" ht="21.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</row>
    <row r="125" ht="21.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</row>
    <row r="126" ht="21.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</row>
    <row r="127" ht="21.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</row>
    <row r="128" ht="21.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</row>
    <row r="129" ht="21.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</row>
    <row r="130" ht="21.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</row>
    <row r="131" ht="21.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</row>
    <row r="132" ht="21.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</row>
    <row r="133" ht="21.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</row>
    <row r="134" ht="21.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</row>
    <row r="135" ht="21.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</row>
    <row r="136" ht="21.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</row>
    <row r="137" ht="21.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</row>
    <row r="138" ht="21.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</row>
    <row r="139" ht="21.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</row>
    <row r="140" ht="21.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</row>
    <row r="141" ht="21.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</row>
    <row r="142" ht="21.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</row>
    <row r="143" ht="21.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</row>
    <row r="144" ht="21.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</row>
    <row r="145" ht="21.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</row>
    <row r="146" ht="21.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</row>
    <row r="147" ht="21.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</row>
    <row r="148" ht="21.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</row>
    <row r="149" ht="21.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</row>
    <row r="150" ht="21.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</row>
    <row r="151" ht="21.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</row>
    <row r="152" ht="21.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</row>
    <row r="153" ht="21.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</row>
    <row r="154" ht="21.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</row>
    <row r="155" ht="21.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</row>
    <row r="156" ht="21.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</row>
    <row r="157" ht="21.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</row>
    <row r="158" ht="21.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</row>
    <row r="159" ht="21.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</row>
    <row r="160" ht="21.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</row>
    <row r="161" ht="21.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</row>
    <row r="162" ht="21.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</row>
    <row r="163" ht="21.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</row>
    <row r="164" ht="21.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</row>
    <row r="165" ht="21.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</row>
    <row r="166" ht="21.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</row>
    <row r="167" ht="21.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</row>
    <row r="168" ht="21.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</row>
    <row r="169" ht="21.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</row>
    <row r="170" ht="21.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</row>
    <row r="171" ht="21.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</row>
    <row r="172" ht="21.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</row>
    <row r="173" ht="21.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</row>
    <row r="174" ht="21.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</row>
    <row r="175" ht="21.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</row>
    <row r="176" ht="21.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</row>
    <row r="177" ht="21.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</row>
    <row r="178" ht="21.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</row>
    <row r="179" ht="21.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</row>
    <row r="180" ht="21.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</row>
    <row r="181" ht="21.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</row>
    <row r="182" ht="21.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</row>
    <row r="183" ht="21.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</row>
    <row r="184" ht="21.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</row>
    <row r="185" ht="21.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</row>
    <row r="186" ht="21.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</row>
    <row r="187" ht="21.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</row>
    <row r="188" ht="21.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</row>
    <row r="189" ht="21.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</row>
    <row r="190" ht="21.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</row>
    <row r="191" ht="21.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</row>
    <row r="192" ht="21.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</row>
    <row r="193" ht="21.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</row>
    <row r="194" ht="21.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</row>
    <row r="195" ht="21.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</row>
    <row r="196" ht="21.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</row>
    <row r="197" ht="21.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</row>
    <row r="198" ht="21.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</row>
    <row r="199" ht="21.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</row>
    <row r="200" ht="21.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</row>
    <row r="201" ht="21.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</row>
    <row r="202" ht="21.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</row>
    <row r="203" ht="21.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</row>
    <row r="204" ht="21.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</row>
    <row r="205" ht="21.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</row>
    <row r="206" ht="21.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</row>
    <row r="207" ht="21.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</row>
    <row r="208" ht="21.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</row>
    <row r="209" ht="21.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</row>
    <row r="210" ht="21.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</row>
    <row r="211" ht="21.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</row>
    <row r="212" ht="21.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</row>
    <row r="213" ht="21.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</row>
    <row r="214" ht="21.0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</row>
    <row r="215" ht="21.0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</row>
    <row r="216" ht="21.0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</row>
    <row r="217" ht="21.0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</row>
    <row r="218" ht="21.0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</row>
    <row r="219" ht="21.0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</row>
    <row r="220" ht="21.0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</row>
    <row r="221" ht="21.0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</row>
    <row r="222" ht="21.0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</row>
    <row r="223" ht="21.0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</row>
    <row r="224" ht="21.0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</row>
    <row r="225" ht="21.0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</row>
    <row r="226" ht="21.0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</row>
    <row r="227" ht="21.0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</row>
    <row r="228" ht="21.0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</row>
    <row r="229" ht="21.0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</row>
    <row r="230" ht="21.0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</row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2">
    <mergeCell ref="AT2:AZ2"/>
    <mergeCell ref="BA2:BG2"/>
    <mergeCell ref="BH2:BN2"/>
    <mergeCell ref="BO2:BU2"/>
    <mergeCell ref="A1:BU1"/>
    <mergeCell ref="A2:J3"/>
    <mergeCell ref="K2:Q2"/>
    <mergeCell ref="R2:X2"/>
    <mergeCell ref="Y2:AE2"/>
    <mergeCell ref="AF2:AL2"/>
    <mergeCell ref="AM2:AS2"/>
    <mergeCell ref="H5:H6"/>
    <mergeCell ref="I5:I6"/>
    <mergeCell ref="A5:A6"/>
    <mergeCell ref="B5:B6"/>
    <mergeCell ref="C5:C6"/>
    <mergeCell ref="D5:D6"/>
    <mergeCell ref="E5:E6"/>
    <mergeCell ref="F5:F6"/>
    <mergeCell ref="G5:G6"/>
    <mergeCell ref="H7:H8"/>
    <mergeCell ref="I7:I8"/>
    <mergeCell ref="A7:A8"/>
    <mergeCell ref="B7:B8"/>
    <mergeCell ref="C7:C8"/>
    <mergeCell ref="D7:D8"/>
    <mergeCell ref="E7:E8"/>
    <mergeCell ref="F7:F8"/>
    <mergeCell ref="G7:G8"/>
    <mergeCell ref="H15:H16"/>
    <mergeCell ref="I15:I16"/>
    <mergeCell ref="A15:A16"/>
    <mergeCell ref="B15:B16"/>
    <mergeCell ref="C15:C16"/>
    <mergeCell ref="D15:D16"/>
    <mergeCell ref="E15:E16"/>
    <mergeCell ref="F15:F16"/>
    <mergeCell ref="G15:G16"/>
    <mergeCell ref="H17:H18"/>
    <mergeCell ref="I17:I18"/>
    <mergeCell ref="A17:A18"/>
    <mergeCell ref="B17:B18"/>
    <mergeCell ref="C17:C18"/>
    <mergeCell ref="D17:D18"/>
    <mergeCell ref="E17:E18"/>
    <mergeCell ref="F17:F18"/>
    <mergeCell ref="G17:G18"/>
    <mergeCell ref="H19:H20"/>
    <mergeCell ref="I19:I20"/>
    <mergeCell ref="A19:A20"/>
    <mergeCell ref="B19:B20"/>
    <mergeCell ref="C19:C20"/>
    <mergeCell ref="D19:D20"/>
    <mergeCell ref="E19:E20"/>
    <mergeCell ref="F19:F20"/>
    <mergeCell ref="G19:G20"/>
    <mergeCell ref="H9:H10"/>
    <mergeCell ref="I9:I10"/>
    <mergeCell ref="A9:A10"/>
    <mergeCell ref="B9:B10"/>
    <mergeCell ref="C9:C10"/>
    <mergeCell ref="D9:D10"/>
    <mergeCell ref="E9:E10"/>
    <mergeCell ref="F9:F10"/>
    <mergeCell ref="G9:G10"/>
    <mergeCell ref="H11:H12"/>
    <mergeCell ref="I11:I12"/>
    <mergeCell ref="A11:A12"/>
    <mergeCell ref="B11:B12"/>
    <mergeCell ref="C11:C12"/>
    <mergeCell ref="D11:D12"/>
    <mergeCell ref="E11:E12"/>
    <mergeCell ref="F11:F12"/>
    <mergeCell ref="G11:G12"/>
    <mergeCell ref="H13:H14"/>
    <mergeCell ref="I13:I14"/>
    <mergeCell ref="A13:A14"/>
    <mergeCell ref="B13:B14"/>
    <mergeCell ref="C13:C14"/>
    <mergeCell ref="D13:D14"/>
    <mergeCell ref="E13:E14"/>
    <mergeCell ref="F13:F14"/>
    <mergeCell ref="G13:G14"/>
    <mergeCell ref="H21:H22"/>
    <mergeCell ref="I21:I22"/>
    <mergeCell ref="A21:A22"/>
    <mergeCell ref="B21:B22"/>
    <mergeCell ref="C21:C22"/>
    <mergeCell ref="D21:D22"/>
    <mergeCell ref="E21:E22"/>
    <mergeCell ref="F21:F22"/>
    <mergeCell ref="G21:G22"/>
  </mergeCells>
  <conditionalFormatting sqref="K17:K18 K19:BU22 L5:P5 L6:BU18">
    <cfRule type="containsText" dxfId="0" priority="1" operator="containsText" text="M">
      <formula>NOT(ISERROR(SEARCH(("M"),(K17))))</formula>
    </cfRule>
  </conditionalFormatting>
  <conditionalFormatting sqref="K17:K18 K19:BU22 L5:P5 L6:BU18">
    <cfRule type="containsText" dxfId="1" priority="2" operator="containsText" text="N">
      <formula>NOT(ISERROR(SEARCH(("N"),(K17))))</formula>
    </cfRule>
  </conditionalFormatting>
  <conditionalFormatting sqref="K17:K18 K19:BU22 L5:P5 L6:BU18">
    <cfRule type="containsText" dxfId="2" priority="3" operator="containsText" text="O">
      <formula>NOT(ISERROR(SEARCH(("O"),(K17))))</formula>
    </cfRule>
  </conditionalFormatting>
  <conditionalFormatting sqref="K17:K18 K19:BU22 L5:P5 L6:BU18">
    <cfRule type="cellIs" dxfId="3" priority="4" operator="equal">
      <formula>"P"</formula>
    </cfRule>
  </conditionalFormatting>
  <conditionalFormatting sqref="K17:K18 K19:BU22 L5:P5 L6:BU18">
    <cfRule type="cellIs" dxfId="4" priority="5" operator="equal">
      <formula>"R"</formula>
    </cfRule>
  </conditionalFormatting>
  <conditionalFormatting sqref="K5:BU5 K6">
    <cfRule type="containsText" dxfId="0" priority="6" operator="containsText" text="M">
      <formula>NOT(ISERROR(SEARCH(("M"),(K5))))</formula>
    </cfRule>
  </conditionalFormatting>
  <conditionalFormatting sqref="K5:BU5 K6">
    <cfRule type="containsText" dxfId="1" priority="7" operator="containsText" text="N">
      <formula>NOT(ISERROR(SEARCH(("N"),(K5))))</formula>
    </cfRule>
  </conditionalFormatting>
  <conditionalFormatting sqref="K5:BU5 K6">
    <cfRule type="containsText" dxfId="2" priority="8" operator="containsText" text="O">
      <formula>NOT(ISERROR(SEARCH(("O"),(K5))))</formula>
    </cfRule>
  </conditionalFormatting>
  <conditionalFormatting sqref="K5:BU5 K6">
    <cfRule type="cellIs" dxfId="3" priority="9" operator="equal">
      <formula>"P"</formula>
    </cfRule>
  </conditionalFormatting>
  <conditionalFormatting sqref="K5:BU5 K6">
    <cfRule type="cellIs" dxfId="4" priority="10" operator="equal">
      <formula>"R"</formula>
    </cfRule>
  </conditionalFormatting>
  <conditionalFormatting sqref="K7:K8">
    <cfRule type="containsText" dxfId="0" priority="11" operator="containsText" text="M">
      <formula>NOT(ISERROR(SEARCH(("M"),(K7))))</formula>
    </cfRule>
  </conditionalFormatting>
  <conditionalFormatting sqref="K7:K8">
    <cfRule type="containsText" dxfId="1" priority="12" operator="containsText" text="N">
      <formula>NOT(ISERROR(SEARCH(("N"),(K7))))</formula>
    </cfRule>
  </conditionalFormatting>
  <conditionalFormatting sqref="K7:K8">
    <cfRule type="containsText" dxfId="2" priority="13" operator="containsText" text="O">
      <formula>NOT(ISERROR(SEARCH(("O"),(K7))))</formula>
    </cfRule>
  </conditionalFormatting>
  <conditionalFormatting sqref="K7:K8">
    <cfRule type="cellIs" dxfId="3" priority="14" operator="equal">
      <formula>"P"</formula>
    </cfRule>
  </conditionalFormatting>
  <conditionalFormatting sqref="K7:K8">
    <cfRule type="cellIs" dxfId="4" priority="15" operator="equal">
      <formula>"R"</formula>
    </cfRule>
  </conditionalFormatting>
  <conditionalFormatting sqref="K9:K16">
    <cfRule type="containsText" dxfId="0" priority="16" operator="containsText" text="M">
      <formula>NOT(ISERROR(SEARCH(("M"),(K9))))</formula>
    </cfRule>
  </conditionalFormatting>
  <conditionalFormatting sqref="K9:K16">
    <cfRule type="containsText" dxfId="1" priority="17" operator="containsText" text="N">
      <formula>NOT(ISERROR(SEARCH(("N"),(K9))))</formula>
    </cfRule>
  </conditionalFormatting>
  <conditionalFormatting sqref="K9:K16">
    <cfRule type="containsText" dxfId="2" priority="18" operator="containsText" text="O">
      <formula>NOT(ISERROR(SEARCH(("O"),(K9))))</formula>
    </cfRule>
  </conditionalFormatting>
  <conditionalFormatting sqref="K9:K16">
    <cfRule type="cellIs" dxfId="3" priority="19" operator="equal">
      <formula>"P"</formula>
    </cfRule>
  </conditionalFormatting>
  <conditionalFormatting sqref="K9:K16">
    <cfRule type="cellIs" dxfId="4" priority="20" operator="equal">
      <formula>"R"</formula>
    </cfRule>
  </conditionalFormatting>
  <conditionalFormatting sqref="L9">
    <cfRule type="containsText" dxfId="0" priority="21" operator="containsText" text="M">
      <formula>NOT(ISERROR(SEARCH(("M"),(L9))))</formula>
    </cfRule>
  </conditionalFormatting>
  <conditionalFormatting sqref="L9">
    <cfRule type="containsText" dxfId="1" priority="22" operator="containsText" text="N">
      <formula>NOT(ISERROR(SEARCH(("N"),(L9))))</formula>
    </cfRule>
  </conditionalFormatting>
  <conditionalFormatting sqref="L9">
    <cfRule type="containsText" dxfId="2" priority="23" operator="containsText" text="O">
      <formula>NOT(ISERROR(SEARCH(("O"),(L9))))</formula>
    </cfRule>
  </conditionalFormatting>
  <conditionalFormatting sqref="L9">
    <cfRule type="cellIs" dxfId="3" priority="24" operator="equal">
      <formula>"P"</formula>
    </cfRule>
  </conditionalFormatting>
  <conditionalFormatting sqref="L9">
    <cfRule type="cellIs" dxfId="4" priority="25" operator="equal">
      <formula>"R"</formula>
    </cfRule>
  </conditionalFormatting>
  <conditionalFormatting sqref="M9">
    <cfRule type="containsText" dxfId="0" priority="26" operator="containsText" text="M">
      <formula>NOT(ISERROR(SEARCH(("M"),(M9))))</formula>
    </cfRule>
  </conditionalFormatting>
  <conditionalFormatting sqref="M9">
    <cfRule type="containsText" dxfId="1" priority="27" operator="containsText" text="N">
      <formula>NOT(ISERROR(SEARCH(("N"),(M9))))</formula>
    </cfRule>
  </conditionalFormatting>
  <conditionalFormatting sqref="M9">
    <cfRule type="containsText" dxfId="2" priority="28" operator="containsText" text="O">
      <formula>NOT(ISERROR(SEARCH(("O"),(M9))))</formula>
    </cfRule>
  </conditionalFormatting>
  <conditionalFormatting sqref="M9">
    <cfRule type="cellIs" dxfId="3" priority="29" operator="equal">
      <formula>"P"</formula>
    </cfRule>
  </conditionalFormatting>
  <conditionalFormatting sqref="M9">
    <cfRule type="cellIs" dxfId="4" priority="30" operator="equal">
      <formula>"R"</formula>
    </cfRule>
  </conditionalFormatting>
  <conditionalFormatting sqref="N9">
    <cfRule type="containsText" dxfId="0" priority="31" operator="containsText" text="M">
      <formula>NOT(ISERROR(SEARCH(("M"),(N9))))</formula>
    </cfRule>
  </conditionalFormatting>
  <conditionalFormatting sqref="N9">
    <cfRule type="containsText" dxfId="1" priority="32" operator="containsText" text="N">
      <formula>NOT(ISERROR(SEARCH(("N"),(N9))))</formula>
    </cfRule>
  </conditionalFormatting>
  <conditionalFormatting sqref="N9">
    <cfRule type="containsText" dxfId="2" priority="33" operator="containsText" text="O">
      <formula>NOT(ISERROR(SEARCH(("O"),(N9))))</formula>
    </cfRule>
  </conditionalFormatting>
  <conditionalFormatting sqref="N9">
    <cfRule type="cellIs" dxfId="3" priority="34" operator="equal">
      <formula>"P"</formula>
    </cfRule>
  </conditionalFormatting>
  <conditionalFormatting sqref="N9">
    <cfRule type="cellIs" dxfId="4" priority="35" operator="equal">
      <formula>"R"</formula>
    </cfRule>
  </conditionalFormatting>
  <conditionalFormatting sqref="S5">
    <cfRule type="containsText" dxfId="0" priority="36" operator="containsText" text="M">
      <formula>NOT(ISERROR(SEARCH(("M"),(S5))))</formula>
    </cfRule>
  </conditionalFormatting>
  <conditionalFormatting sqref="S5">
    <cfRule type="containsText" dxfId="1" priority="37" operator="containsText" text="N">
      <formula>NOT(ISERROR(SEARCH(("N"),(S5))))</formula>
    </cfRule>
  </conditionalFormatting>
  <conditionalFormatting sqref="S5">
    <cfRule type="containsText" dxfId="2" priority="38" operator="containsText" text="O">
      <formula>NOT(ISERROR(SEARCH(("O"),(S5))))</formula>
    </cfRule>
  </conditionalFormatting>
  <conditionalFormatting sqref="S5">
    <cfRule type="cellIs" dxfId="3" priority="39" operator="equal">
      <formula>"P"</formula>
    </cfRule>
  </conditionalFormatting>
  <conditionalFormatting sqref="S5">
    <cfRule type="cellIs" dxfId="4" priority="40" operator="equal">
      <formula>"R"</formula>
    </cfRule>
  </conditionalFormatting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 outlineLevelRow="1"/>
  <cols>
    <col customWidth="1" min="1" max="1" width="4.44"/>
    <col customWidth="1" min="2" max="2" width="28.33"/>
    <col customWidth="1" min="3" max="3" width="13.67"/>
    <col customWidth="1" min="4" max="4" width="8.44"/>
    <col customWidth="1" min="5" max="5" width="10.11"/>
    <col customWidth="1" min="6" max="6" width="10.44"/>
    <col customWidth="1" min="7" max="7" width="20.33"/>
    <col customWidth="1" min="8" max="8" width="5.11"/>
    <col customWidth="1" min="9" max="9" width="20.33"/>
    <col customWidth="1" min="10" max="10" width="7.11"/>
    <col customWidth="1" min="11" max="11" width="4.78"/>
    <col customWidth="1" min="12" max="12" width="1.78"/>
    <col customWidth="1" min="13" max="14" width="3.78"/>
    <col customWidth="1" min="15" max="17" width="3.67"/>
    <col customWidth="1" min="18" max="19" width="1.78"/>
    <col customWidth="1" min="20" max="24" width="3.67"/>
    <col customWidth="1" min="25" max="26" width="1.78"/>
    <col customWidth="1" min="27" max="31" width="3.67"/>
    <col customWidth="1" min="32" max="33" width="1.78"/>
    <col customWidth="1" min="34" max="38" width="3.67"/>
    <col customWidth="1" min="39" max="40" width="1.78"/>
    <col customWidth="1" min="41" max="45" width="3.67"/>
    <col customWidth="1" min="46" max="47" width="1.78"/>
    <col customWidth="1" min="48" max="52" width="3.67"/>
    <col customWidth="1" min="53" max="54" width="1.78"/>
    <col customWidth="1" min="55" max="59" width="3.67"/>
    <col customWidth="1" min="60" max="61" width="1.78"/>
    <col customWidth="1" min="62" max="66" width="3.67"/>
    <col customWidth="1" min="67" max="68" width="1.78"/>
    <col customWidth="1" min="69" max="73" width="3.67"/>
    <col customWidth="1" min="74" max="74" width="1.78"/>
  </cols>
  <sheetData>
    <row r="1" ht="74.25" customHeight="1">
      <c r="A1" s="34" t="s">
        <v>16</v>
      </c>
    </row>
    <row r="2" ht="21.0" customHeight="1">
      <c r="A2" s="8" t="s">
        <v>8</v>
      </c>
      <c r="B2" s="9"/>
      <c r="C2" s="9"/>
      <c r="D2" s="9"/>
      <c r="E2" s="9"/>
      <c r="F2" s="9"/>
      <c r="G2" s="9"/>
      <c r="H2" s="9"/>
      <c r="I2" s="9"/>
      <c r="J2" s="9"/>
      <c r="K2" s="10"/>
      <c r="L2" s="11" t="s">
        <v>17</v>
      </c>
      <c r="M2" s="12"/>
      <c r="N2" s="12"/>
      <c r="O2" s="12"/>
      <c r="P2" s="12"/>
      <c r="Q2" s="12"/>
      <c r="R2" s="13"/>
      <c r="S2" s="11" t="s">
        <v>18</v>
      </c>
      <c r="T2" s="12"/>
      <c r="U2" s="12"/>
      <c r="V2" s="12"/>
      <c r="W2" s="12"/>
      <c r="X2" s="12"/>
      <c r="Y2" s="13"/>
      <c r="Z2" s="11" t="s">
        <v>19</v>
      </c>
      <c r="AA2" s="12"/>
      <c r="AB2" s="12"/>
      <c r="AC2" s="12"/>
      <c r="AD2" s="12"/>
      <c r="AE2" s="12"/>
      <c r="AF2" s="13"/>
      <c r="AG2" s="11" t="s">
        <v>20</v>
      </c>
      <c r="AH2" s="12"/>
      <c r="AI2" s="12"/>
      <c r="AJ2" s="12"/>
      <c r="AK2" s="12"/>
      <c r="AL2" s="12"/>
      <c r="AM2" s="13"/>
      <c r="AN2" s="11" t="s">
        <v>21</v>
      </c>
      <c r="AO2" s="12"/>
      <c r="AP2" s="12"/>
      <c r="AQ2" s="12"/>
      <c r="AR2" s="12"/>
      <c r="AS2" s="12"/>
      <c r="AT2" s="13"/>
      <c r="AU2" s="11" t="s">
        <v>22</v>
      </c>
      <c r="AV2" s="12"/>
      <c r="AW2" s="12"/>
      <c r="AX2" s="12"/>
      <c r="AY2" s="12"/>
      <c r="AZ2" s="12"/>
      <c r="BA2" s="13"/>
      <c r="BB2" s="11" t="s">
        <v>23</v>
      </c>
      <c r="BC2" s="12"/>
      <c r="BD2" s="12"/>
      <c r="BE2" s="12"/>
      <c r="BF2" s="12"/>
      <c r="BG2" s="12"/>
      <c r="BH2" s="13"/>
      <c r="BI2" s="35" t="s">
        <v>24</v>
      </c>
      <c r="BJ2" s="12"/>
      <c r="BK2" s="12"/>
      <c r="BL2" s="12"/>
      <c r="BM2" s="12"/>
      <c r="BN2" s="12"/>
      <c r="BO2" s="13"/>
      <c r="BP2" s="35" t="s">
        <v>68</v>
      </c>
      <c r="BQ2" s="12"/>
      <c r="BR2" s="12"/>
      <c r="BS2" s="12"/>
      <c r="BT2" s="12"/>
      <c r="BU2" s="12"/>
      <c r="BV2" s="13"/>
    </row>
    <row r="3" ht="4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6"/>
      <c r="L3" s="36">
        <v>45809.0</v>
      </c>
      <c r="M3" s="37">
        <f t="shared" ref="M3:BV3" si="1">L3+1</f>
        <v>45810</v>
      </c>
      <c r="N3" s="37">
        <f t="shared" si="1"/>
        <v>45811</v>
      </c>
      <c r="O3" s="37">
        <f t="shared" si="1"/>
        <v>45812</v>
      </c>
      <c r="P3" s="37">
        <f t="shared" si="1"/>
        <v>45813</v>
      </c>
      <c r="Q3" s="37">
        <f t="shared" si="1"/>
        <v>45814</v>
      </c>
      <c r="R3" s="37">
        <f t="shared" si="1"/>
        <v>45815</v>
      </c>
      <c r="S3" s="37">
        <f t="shared" si="1"/>
        <v>45816</v>
      </c>
      <c r="T3" s="37">
        <f t="shared" si="1"/>
        <v>45817</v>
      </c>
      <c r="U3" s="37">
        <f t="shared" si="1"/>
        <v>45818</v>
      </c>
      <c r="V3" s="37">
        <f t="shared" si="1"/>
        <v>45819</v>
      </c>
      <c r="W3" s="37">
        <f t="shared" si="1"/>
        <v>45820</v>
      </c>
      <c r="X3" s="37">
        <f t="shared" si="1"/>
        <v>45821</v>
      </c>
      <c r="Y3" s="37">
        <f t="shared" si="1"/>
        <v>45822</v>
      </c>
      <c r="Z3" s="37">
        <f t="shared" si="1"/>
        <v>45823</v>
      </c>
      <c r="AA3" s="37">
        <f t="shared" si="1"/>
        <v>45824</v>
      </c>
      <c r="AB3" s="37">
        <f t="shared" si="1"/>
        <v>45825</v>
      </c>
      <c r="AC3" s="37">
        <f t="shared" si="1"/>
        <v>45826</v>
      </c>
      <c r="AD3" s="37">
        <f t="shared" si="1"/>
        <v>45827</v>
      </c>
      <c r="AE3" s="37">
        <f t="shared" si="1"/>
        <v>45828</v>
      </c>
      <c r="AF3" s="37">
        <f t="shared" si="1"/>
        <v>45829</v>
      </c>
      <c r="AG3" s="37">
        <f t="shared" si="1"/>
        <v>45830</v>
      </c>
      <c r="AH3" s="37">
        <f t="shared" si="1"/>
        <v>45831</v>
      </c>
      <c r="AI3" s="37">
        <f t="shared" si="1"/>
        <v>45832</v>
      </c>
      <c r="AJ3" s="37">
        <f t="shared" si="1"/>
        <v>45833</v>
      </c>
      <c r="AK3" s="37">
        <f t="shared" si="1"/>
        <v>45834</v>
      </c>
      <c r="AL3" s="37">
        <f t="shared" si="1"/>
        <v>45835</v>
      </c>
      <c r="AM3" s="37">
        <f t="shared" si="1"/>
        <v>45836</v>
      </c>
      <c r="AN3" s="37">
        <f t="shared" si="1"/>
        <v>45837</v>
      </c>
      <c r="AO3" s="37">
        <f t="shared" si="1"/>
        <v>45838</v>
      </c>
      <c r="AP3" s="37">
        <f t="shared" si="1"/>
        <v>45839</v>
      </c>
      <c r="AQ3" s="37">
        <f t="shared" si="1"/>
        <v>45840</v>
      </c>
      <c r="AR3" s="37">
        <f t="shared" si="1"/>
        <v>45841</v>
      </c>
      <c r="AS3" s="37">
        <f t="shared" si="1"/>
        <v>45842</v>
      </c>
      <c r="AT3" s="37">
        <f t="shared" si="1"/>
        <v>45843</v>
      </c>
      <c r="AU3" s="37">
        <f t="shared" si="1"/>
        <v>45844</v>
      </c>
      <c r="AV3" s="37">
        <f t="shared" si="1"/>
        <v>45845</v>
      </c>
      <c r="AW3" s="37">
        <f t="shared" si="1"/>
        <v>45846</v>
      </c>
      <c r="AX3" s="37">
        <f t="shared" si="1"/>
        <v>45847</v>
      </c>
      <c r="AY3" s="37">
        <f t="shared" si="1"/>
        <v>45848</v>
      </c>
      <c r="AZ3" s="37">
        <f t="shared" si="1"/>
        <v>45849</v>
      </c>
      <c r="BA3" s="37">
        <f t="shared" si="1"/>
        <v>45850</v>
      </c>
      <c r="BB3" s="37">
        <f t="shared" si="1"/>
        <v>45851</v>
      </c>
      <c r="BC3" s="37">
        <f t="shared" si="1"/>
        <v>45852</v>
      </c>
      <c r="BD3" s="37">
        <f t="shared" si="1"/>
        <v>45853</v>
      </c>
      <c r="BE3" s="37">
        <f t="shared" si="1"/>
        <v>45854</v>
      </c>
      <c r="BF3" s="37">
        <f t="shared" si="1"/>
        <v>45855</v>
      </c>
      <c r="BG3" s="37">
        <f t="shared" si="1"/>
        <v>45856</v>
      </c>
      <c r="BH3" s="37">
        <f t="shared" si="1"/>
        <v>45857</v>
      </c>
      <c r="BI3" s="37">
        <f t="shared" si="1"/>
        <v>45858</v>
      </c>
      <c r="BJ3" s="37">
        <f t="shared" si="1"/>
        <v>45859</v>
      </c>
      <c r="BK3" s="37">
        <f t="shared" si="1"/>
        <v>45860</v>
      </c>
      <c r="BL3" s="37">
        <f t="shared" si="1"/>
        <v>45861</v>
      </c>
      <c r="BM3" s="37">
        <f t="shared" si="1"/>
        <v>45862</v>
      </c>
      <c r="BN3" s="37">
        <f t="shared" si="1"/>
        <v>45863</v>
      </c>
      <c r="BO3" s="37">
        <f t="shared" si="1"/>
        <v>45864</v>
      </c>
      <c r="BP3" s="37">
        <f t="shared" si="1"/>
        <v>45865</v>
      </c>
      <c r="BQ3" s="37">
        <f t="shared" si="1"/>
        <v>45866</v>
      </c>
      <c r="BR3" s="37">
        <f t="shared" si="1"/>
        <v>45867</v>
      </c>
      <c r="BS3" s="37">
        <f t="shared" si="1"/>
        <v>45868</v>
      </c>
      <c r="BT3" s="37">
        <f t="shared" si="1"/>
        <v>45869</v>
      </c>
      <c r="BU3" s="37">
        <f t="shared" si="1"/>
        <v>45870</v>
      </c>
      <c r="BV3" s="37">
        <f t="shared" si="1"/>
        <v>45871</v>
      </c>
    </row>
    <row r="4" ht="48.0" customHeight="1">
      <c r="A4" s="18" t="s">
        <v>25</v>
      </c>
      <c r="B4" s="18" t="s">
        <v>26</v>
      </c>
      <c r="C4" s="18" t="s">
        <v>27</v>
      </c>
      <c r="D4" s="18" t="s">
        <v>28</v>
      </c>
      <c r="E4" s="18" t="s">
        <v>29</v>
      </c>
      <c r="F4" s="18" t="s">
        <v>30</v>
      </c>
      <c r="G4" s="18" t="s">
        <v>31</v>
      </c>
      <c r="H4" s="38" t="s">
        <v>69</v>
      </c>
      <c r="I4" s="18" t="s">
        <v>70</v>
      </c>
      <c r="J4" s="18" t="s">
        <v>33</v>
      </c>
      <c r="K4" s="18"/>
      <c r="L4" s="18" t="s">
        <v>34</v>
      </c>
      <c r="M4" s="18" t="s">
        <v>35</v>
      </c>
      <c r="N4" s="18" t="s">
        <v>36</v>
      </c>
      <c r="O4" s="18" t="s">
        <v>37</v>
      </c>
      <c r="P4" s="18" t="s">
        <v>38</v>
      </c>
      <c r="Q4" s="18" t="s">
        <v>39</v>
      </c>
      <c r="R4" s="18" t="s">
        <v>40</v>
      </c>
      <c r="S4" s="18" t="s">
        <v>34</v>
      </c>
      <c r="T4" s="18" t="s">
        <v>35</v>
      </c>
      <c r="U4" s="18" t="s">
        <v>36</v>
      </c>
      <c r="V4" s="18" t="s">
        <v>37</v>
      </c>
      <c r="W4" s="18" t="s">
        <v>38</v>
      </c>
      <c r="X4" s="18" t="s">
        <v>39</v>
      </c>
      <c r="Y4" s="18" t="s">
        <v>40</v>
      </c>
      <c r="Z4" s="18" t="s">
        <v>34</v>
      </c>
      <c r="AA4" s="18" t="s">
        <v>35</v>
      </c>
      <c r="AB4" s="18" t="s">
        <v>36</v>
      </c>
      <c r="AC4" s="18" t="s">
        <v>37</v>
      </c>
      <c r="AD4" s="18" t="s">
        <v>38</v>
      </c>
      <c r="AE4" s="18" t="s">
        <v>39</v>
      </c>
      <c r="AF4" s="18" t="s">
        <v>40</v>
      </c>
      <c r="AG4" s="18" t="s">
        <v>34</v>
      </c>
      <c r="AH4" s="18" t="s">
        <v>35</v>
      </c>
      <c r="AI4" s="18" t="s">
        <v>36</v>
      </c>
      <c r="AJ4" s="18" t="s">
        <v>37</v>
      </c>
      <c r="AK4" s="18" t="s">
        <v>38</v>
      </c>
      <c r="AL4" s="18" t="s">
        <v>39</v>
      </c>
      <c r="AM4" s="18" t="s">
        <v>40</v>
      </c>
      <c r="AN4" s="18" t="s">
        <v>34</v>
      </c>
      <c r="AO4" s="18" t="s">
        <v>35</v>
      </c>
      <c r="AP4" s="18" t="s">
        <v>36</v>
      </c>
      <c r="AQ4" s="18" t="s">
        <v>37</v>
      </c>
      <c r="AR4" s="18" t="s">
        <v>38</v>
      </c>
      <c r="AS4" s="18" t="s">
        <v>39</v>
      </c>
      <c r="AT4" s="18" t="s">
        <v>40</v>
      </c>
      <c r="AU4" s="18" t="s">
        <v>34</v>
      </c>
      <c r="AV4" s="18" t="s">
        <v>35</v>
      </c>
      <c r="AW4" s="18" t="s">
        <v>36</v>
      </c>
      <c r="AX4" s="18" t="s">
        <v>37</v>
      </c>
      <c r="AY4" s="18" t="s">
        <v>38</v>
      </c>
      <c r="AZ4" s="18" t="s">
        <v>39</v>
      </c>
      <c r="BA4" s="18" t="s">
        <v>40</v>
      </c>
      <c r="BB4" s="18" t="s">
        <v>34</v>
      </c>
      <c r="BC4" s="18" t="s">
        <v>35</v>
      </c>
      <c r="BD4" s="18" t="s">
        <v>36</v>
      </c>
      <c r="BE4" s="18" t="s">
        <v>37</v>
      </c>
      <c r="BF4" s="18" t="s">
        <v>38</v>
      </c>
      <c r="BG4" s="18" t="s">
        <v>39</v>
      </c>
      <c r="BH4" s="18" t="s">
        <v>40</v>
      </c>
      <c r="BI4" s="18" t="s">
        <v>34</v>
      </c>
      <c r="BJ4" s="18" t="s">
        <v>35</v>
      </c>
      <c r="BK4" s="18" t="s">
        <v>36</v>
      </c>
      <c r="BL4" s="18" t="s">
        <v>37</v>
      </c>
      <c r="BM4" s="18" t="s">
        <v>38</v>
      </c>
      <c r="BN4" s="18" t="s">
        <v>39</v>
      </c>
      <c r="BO4" s="18" t="s">
        <v>40</v>
      </c>
      <c r="BP4" s="18" t="s">
        <v>34</v>
      </c>
      <c r="BQ4" s="18" t="s">
        <v>35</v>
      </c>
      <c r="BR4" s="18" t="s">
        <v>36</v>
      </c>
      <c r="BS4" s="18" t="s">
        <v>37</v>
      </c>
      <c r="BT4" s="18" t="s">
        <v>38</v>
      </c>
      <c r="BU4" s="18" t="s">
        <v>39</v>
      </c>
      <c r="BV4" s="18" t="s">
        <v>40</v>
      </c>
    </row>
    <row r="5" ht="21.0" customHeight="1">
      <c r="A5" s="19">
        <v>0.0</v>
      </c>
      <c r="B5" s="19" t="str">
        <f>CONCAT("Proyecto ", A2)</f>
        <v>Proyecto Nombre del cliente</v>
      </c>
      <c r="C5" s="19" t="s">
        <v>41</v>
      </c>
      <c r="D5" s="20">
        <f>IF(E5="","",NETWORKDAYS(E5,F5))</f>
        <v>4</v>
      </c>
      <c r="E5" s="21">
        <f>MIN(E7:E64)</f>
        <v>45810</v>
      </c>
      <c r="F5" s="21">
        <f>MAX(F7:F64)</f>
        <v>45813</v>
      </c>
      <c r="G5" s="19" t="s">
        <v>42</v>
      </c>
      <c r="H5" s="19"/>
      <c r="I5" s="25"/>
      <c r="J5" s="22">
        <f>J7+J21+J35+J53/4</f>
        <v>0</v>
      </c>
      <c r="K5" s="19" t="s">
        <v>44</v>
      </c>
      <c r="L5" s="23"/>
      <c r="M5" s="24" t="str">
        <f t="shared" ref="M5:Q5" si="2">IF(AND(M$3&gt;=$E5,M$3&lt;=$F5),"P","")</f>
        <v>P</v>
      </c>
      <c r="N5" s="24" t="str">
        <f t="shared" si="2"/>
        <v>P</v>
      </c>
      <c r="O5" s="24" t="str">
        <f t="shared" si="2"/>
        <v>P</v>
      </c>
      <c r="P5" s="24" t="str">
        <f t="shared" si="2"/>
        <v>P</v>
      </c>
      <c r="Q5" s="24" t="str">
        <f t="shared" si="2"/>
        <v/>
      </c>
      <c r="R5" s="23"/>
      <c r="S5" s="23"/>
      <c r="T5" s="24" t="str">
        <f t="shared" ref="T5:X5" si="3">IF(AND(T$3&gt;=$E5,T$3&lt;=$F5),"P","")</f>
        <v/>
      </c>
      <c r="U5" s="24" t="str">
        <f t="shared" si="3"/>
        <v/>
      </c>
      <c r="V5" s="24" t="str">
        <f t="shared" si="3"/>
        <v/>
      </c>
      <c r="W5" s="24" t="str">
        <f t="shared" si="3"/>
        <v/>
      </c>
      <c r="X5" s="24" t="str">
        <f t="shared" si="3"/>
        <v/>
      </c>
      <c r="Y5" s="23"/>
      <c r="Z5" s="23"/>
      <c r="AA5" s="24" t="str">
        <f t="shared" ref="AA5:AE5" si="4">IF(AND(AA$3&gt;=$E5,AA$3&lt;=$F5),"P","")</f>
        <v/>
      </c>
      <c r="AB5" s="24" t="str">
        <f t="shared" si="4"/>
        <v/>
      </c>
      <c r="AC5" s="24" t="str">
        <f t="shared" si="4"/>
        <v/>
      </c>
      <c r="AD5" s="24" t="str">
        <f t="shared" si="4"/>
        <v/>
      </c>
      <c r="AE5" s="24" t="str">
        <f t="shared" si="4"/>
        <v/>
      </c>
      <c r="AF5" s="23"/>
      <c r="AG5" s="23"/>
      <c r="AH5" s="24" t="str">
        <f t="shared" ref="AH5:AL5" si="5">IF(AND(AH$3&gt;=$E5,AH$3&lt;=$F5),"P","")</f>
        <v/>
      </c>
      <c r="AI5" s="24" t="str">
        <f t="shared" si="5"/>
        <v/>
      </c>
      <c r="AJ5" s="24" t="str">
        <f t="shared" si="5"/>
        <v/>
      </c>
      <c r="AK5" s="24" t="str">
        <f t="shared" si="5"/>
        <v/>
      </c>
      <c r="AL5" s="24" t="str">
        <f t="shared" si="5"/>
        <v/>
      </c>
      <c r="AM5" s="23"/>
      <c r="AN5" s="23"/>
      <c r="AO5" s="24" t="str">
        <f t="shared" ref="AO5:AS5" si="6">IF(AND(AO$3&gt;=$E5,AO$3&lt;=$F5),"P","")</f>
        <v/>
      </c>
      <c r="AP5" s="24" t="str">
        <f t="shared" si="6"/>
        <v/>
      </c>
      <c r="AQ5" s="24" t="str">
        <f t="shared" si="6"/>
        <v/>
      </c>
      <c r="AR5" s="24" t="str">
        <f t="shared" si="6"/>
        <v/>
      </c>
      <c r="AS5" s="24" t="str">
        <f t="shared" si="6"/>
        <v/>
      </c>
      <c r="AT5" s="23"/>
      <c r="AU5" s="23"/>
      <c r="AV5" s="24" t="str">
        <f t="shared" ref="AV5:AZ5" si="7">IF(AND(AV$3&gt;=$E5,AV$3&lt;=$F5),"P","")</f>
        <v/>
      </c>
      <c r="AW5" s="24" t="str">
        <f t="shared" si="7"/>
        <v/>
      </c>
      <c r="AX5" s="24" t="str">
        <f t="shared" si="7"/>
        <v/>
      </c>
      <c r="AY5" s="24" t="str">
        <f t="shared" si="7"/>
        <v/>
      </c>
      <c r="AZ5" s="24" t="str">
        <f t="shared" si="7"/>
        <v/>
      </c>
      <c r="BA5" s="23"/>
      <c r="BB5" s="23"/>
      <c r="BC5" s="24" t="str">
        <f t="shared" ref="BC5:BG5" si="8">IF(AND(BC$3&gt;=$E5,BC$3&lt;=$F5),"P","")</f>
        <v/>
      </c>
      <c r="BD5" s="24" t="str">
        <f t="shared" si="8"/>
        <v/>
      </c>
      <c r="BE5" s="24" t="str">
        <f t="shared" si="8"/>
        <v/>
      </c>
      <c r="BF5" s="24" t="str">
        <f t="shared" si="8"/>
        <v/>
      </c>
      <c r="BG5" s="24" t="str">
        <f t="shared" si="8"/>
        <v/>
      </c>
      <c r="BH5" s="23"/>
      <c r="BI5" s="23"/>
      <c r="BJ5" s="24" t="str">
        <f t="shared" ref="BJ5:BN5" si="9">IF(AND(BJ$3&gt;=$E5,BJ$3&lt;=$F5),"P","")</f>
        <v/>
      </c>
      <c r="BK5" s="24" t="str">
        <f t="shared" si="9"/>
        <v/>
      </c>
      <c r="BL5" s="24" t="str">
        <f t="shared" si="9"/>
        <v/>
      </c>
      <c r="BM5" s="24" t="str">
        <f t="shared" si="9"/>
        <v/>
      </c>
      <c r="BN5" s="24" t="str">
        <f t="shared" si="9"/>
        <v/>
      </c>
      <c r="BO5" s="23"/>
      <c r="BP5" s="23"/>
      <c r="BQ5" s="24" t="str">
        <f t="shared" ref="BQ5:BU5" si="10">IF(AND(BQ$3&gt;=$E5,BQ$3&lt;=$F5),"P","")</f>
        <v/>
      </c>
      <c r="BR5" s="24" t="str">
        <f t="shared" si="10"/>
        <v/>
      </c>
      <c r="BS5" s="24" t="str">
        <f t="shared" si="10"/>
        <v/>
      </c>
      <c r="BT5" s="24" t="str">
        <f t="shared" si="10"/>
        <v/>
      </c>
      <c r="BU5" s="24" t="str">
        <f t="shared" si="10"/>
        <v/>
      </c>
      <c r="BV5" s="23"/>
    </row>
    <row r="6" ht="21.0" customHeight="1">
      <c r="K6" s="19" t="s">
        <v>46</v>
      </c>
      <c r="L6" s="23"/>
      <c r="M6" s="24"/>
      <c r="N6" s="24"/>
      <c r="O6" s="24"/>
      <c r="P6" s="24"/>
      <c r="Q6" s="24"/>
      <c r="R6" s="23"/>
      <c r="S6" s="23"/>
      <c r="T6" s="24"/>
      <c r="U6" s="24"/>
      <c r="V6" s="24"/>
      <c r="W6" s="24"/>
      <c r="X6" s="24"/>
      <c r="Y6" s="23"/>
      <c r="Z6" s="23"/>
      <c r="AA6" s="24"/>
      <c r="AB6" s="24"/>
      <c r="AC6" s="24"/>
      <c r="AD6" s="24"/>
      <c r="AE6" s="24"/>
      <c r="AF6" s="23"/>
      <c r="AG6" s="23"/>
      <c r="AH6" s="24"/>
      <c r="AI6" s="24"/>
      <c r="AJ6" s="24"/>
      <c r="AK6" s="24"/>
      <c r="AL6" s="24"/>
      <c r="AM6" s="23"/>
      <c r="AN6" s="23"/>
      <c r="AO6" s="24"/>
      <c r="AP6" s="24"/>
      <c r="AQ6" s="24"/>
      <c r="AR6" s="24"/>
      <c r="AS6" s="24"/>
      <c r="AT6" s="23"/>
      <c r="AU6" s="23"/>
      <c r="AV6" s="24"/>
      <c r="AW6" s="24"/>
      <c r="AX6" s="24"/>
      <c r="AY6" s="24"/>
      <c r="AZ6" s="24"/>
      <c r="BA6" s="23"/>
      <c r="BB6" s="23"/>
      <c r="BC6" s="24"/>
      <c r="BD6" s="24"/>
      <c r="BE6" s="24"/>
      <c r="BF6" s="24"/>
      <c r="BG6" s="24"/>
      <c r="BH6" s="23"/>
      <c r="BI6" s="23"/>
      <c r="BJ6" s="24"/>
      <c r="BK6" s="24"/>
      <c r="BL6" s="24"/>
      <c r="BM6" s="24"/>
      <c r="BN6" s="24"/>
      <c r="BO6" s="23"/>
      <c r="BP6" s="23"/>
      <c r="BQ6" s="24"/>
      <c r="BR6" s="24"/>
      <c r="BS6" s="24"/>
      <c r="BT6" s="24"/>
      <c r="BU6" s="24"/>
      <c r="BV6" s="23"/>
    </row>
    <row r="7" ht="21.0" customHeight="1">
      <c r="A7" s="19">
        <v>1.0</v>
      </c>
      <c r="B7" s="19" t="s">
        <v>47</v>
      </c>
      <c r="C7" s="19" t="s">
        <v>41</v>
      </c>
      <c r="D7" s="20">
        <f>IF(E7="","",NETWORKDAYS(E7,F7))</f>
        <v>4</v>
      </c>
      <c r="E7" s="21">
        <f>MIN(E9:E20)</f>
        <v>45810</v>
      </c>
      <c r="F7" s="21">
        <f>MAX(F9:F20)</f>
        <v>45813</v>
      </c>
      <c r="G7" s="19" t="s">
        <v>42</v>
      </c>
      <c r="H7" s="19"/>
      <c r="I7" s="25"/>
      <c r="J7" s="22">
        <f>SUM(J9:J20)/count(J9:J20)</f>
        <v>0</v>
      </c>
      <c r="K7" s="19" t="s">
        <v>44</v>
      </c>
      <c r="L7" s="23"/>
      <c r="M7" s="24" t="str">
        <f t="shared" ref="M7:Q7" si="11">IF(AND(M$3&gt;=$E7,M$3&lt;=$F7),"P","")</f>
        <v>P</v>
      </c>
      <c r="N7" s="24" t="str">
        <f t="shared" si="11"/>
        <v>P</v>
      </c>
      <c r="O7" s="24" t="str">
        <f t="shared" si="11"/>
        <v>P</v>
      </c>
      <c r="P7" s="24" t="str">
        <f t="shared" si="11"/>
        <v>P</v>
      </c>
      <c r="Q7" s="24" t="str">
        <f t="shared" si="11"/>
        <v/>
      </c>
      <c r="R7" s="23"/>
      <c r="S7" s="23"/>
      <c r="T7" s="24" t="str">
        <f t="shared" ref="T7:X7" si="12">IF(AND(T$3&gt;=$E7,T$3&lt;=$F7),"P","")</f>
        <v/>
      </c>
      <c r="U7" s="24" t="str">
        <f t="shared" si="12"/>
        <v/>
      </c>
      <c r="V7" s="24" t="str">
        <f t="shared" si="12"/>
        <v/>
      </c>
      <c r="W7" s="24" t="str">
        <f t="shared" si="12"/>
        <v/>
      </c>
      <c r="X7" s="24" t="str">
        <f t="shared" si="12"/>
        <v/>
      </c>
      <c r="Y7" s="23"/>
      <c r="Z7" s="23"/>
      <c r="AA7" s="24" t="str">
        <f t="shared" ref="AA7:AE7" si="13">IF(AND(AA$3&gt;=$E7,AA$3&lt;=$F7),"P","")</f>
        <v/>
      </c>
      <c r="AB7" s="24" t="str">
        <f t="shared" si="13"/>
        <v/>
      </c>
      <c r="AC7" s="24" t="str">
        <f t="shared" si="13"/>
        <v/>
      </c>
      <c r="AD7" s="24" t="str">
        <f t="shared" si="13"/>
        <v/>
      </c>
      <c r="AE7" s="24" t="str">
        <f t="shared" si="13"/>
        <v/>
      </c>
      <c r="AF7" s="23"/>
      <c r="AG7" s="23"/>
      <c r="AH7" s="24" t="str">
        <f t="shared" ref="AH7:AL7" si="14">IF(AND(AH$3&gt;=$E7,AH$3&lt;=$F7),"P","")</f>
        <v/>
      </c>
      <c r="AI7" s="24" t="str">
        <f t="shared" si="14"/>
        <v/>
      </c>
      <c r="AJ7" s="24" t="str">
        <f t="shared" si="14"/>
        <v/>
      </c>
      <c r="AK7" s="24" t="str">
        <f t="shared" si="14"/>
        <v/>
      </c>
      <c r="AL7" s="24" t="str">
        <f t="shared" si="14"/>
        <v/>
      </c>
      <c r="AM7" s="23"/>
      <c r="AN7" s="23"/>
      <c r="AO7" s="24" t="str">
        <f t="shared" ref="AO7:AS7" si="15">IF(AND(AO$3&gt;=$E7,AO$3&lt;=$F7),"P","")</f>
        <v/>
      </c>
      <c r="AP7" s="24" t="str">
        <f t="shared" si="15"/>
        <v/>
      </c>
      <c r="AQ7" s="24" t="str">
        <f t="shared" si="15"/>
        <v/>
      </c>
      <c r="AR7" s="24" t="str">
        <f t="shared" si="15"/>
        <v/>
      </c>
      <c r="AS7" s="24" t="str">
        <f t="shared" si="15"/>
        <v/>
      </c>
      <c r="AT7" s="23"/>
      <c r="AU7" s="23"/>
      <c r="AV7" s="24" t="str">
        <f t="shared" ref="AV7:AZ7" si="16">IF(AND(AV$3&gt;=$E7,AV$3&lt;=$F7),"P","")</f>
        <v/>
      </c>
      <c r="AW7" s="24" t="str">
        <f t="shared" si="16"/>
        <v/>
      </c>
      <c r="AX7" s="24" t="str">
        <f t="shared" si="16"/>
        <v/>
      </c>
      <c r="AY7" s="24" t="str">
        <f t="shared" si="16"/>
        <v/>
      </c>
      <c r="AZ7" s="24" t="str">
        <f t="shared" si="16"/>
        <v/>
      </c>
      <c r="BA7" s="23"/>
      <c r="BB7" s="23"/>
      <c r="BC7" s="24" t="str">
        <f t="shared" ref="BC7:BG7" si="17">IF(AND(BC$3&gt;=$E7,BC$3&lt;=$F7),"P","")</f>
        <v/>
      </c>
      <c r="BD7" s="24" t="str">
        <f t="shared" si="17"/>
        <v/>
      </c>
      <c r="BE7" s="24" t="str">
        <f t="shared" si="17"/>
        <v/>
      </c>
      <c r="BF7" s="24" t="str">
        <f t="shared" si="17"/>
        <v/>
      </c>
      <c r="BG7" s="24" t="str">
        <f t="shared" si="17"/>
        <v/>
      </c>
      <c r="BH7" s="23"/>
      <c r="BI7" s="23"/>
      <c r="BJ7" s="24" t="str">
        <f t="shared" ref="BJ7:BN7" si="18">IF(AND(BJ$3&gt;=$E7,BJ$3&lt;=$F7),"P","")</f>
        <v/>
      </c>
      <c r="BK7" s="24" t="str">
        <f t="shared" si="18"/>
        <v/>
      </c>
      <c r="BL7" s="24" t="str">
        <f t="shared" si="18"/>
        <v/>
      </c>
      <c r="BM7" s="24" t="str">
        <f t="shared" si="18"/>
        <v/>
      </c>
      <c r="BN7" s="24" t="str">
        <f t="shared" si="18"/>
        <v/>
      </c>
      <c r="BO7" s="23"/>
      <c r="BP7" s="23"/>
      <c r="BQ7" s="24" t="str">
        <f t="shared" ref="BQ7:BU7" si="19">IF(AND(BQ$3&gt;=$E7,BQ$3&lt;=$F7),"P","")</f>
        <v/>
      </c>
      <c r="BR7" s="24" t="str">
        <f t="shared" si="19"/>
        <v/>
      </c>
      <c r="BS7" s="24" t="str">
        <f t="shared" si="19"/>
        <v/>
      </c>
      <c r="BT7" s="24" t="str">
        <f t="shared" si="19"/>
        <v/>
      </c>
      <c r="BU7" s="24" t="str">
        <f t="shared" si="19"/>
        <v/>
      </c>
      <c r="BV7" s="23"/>
    </row>
    <row r="8" ht="21.0" customHeight="1">
      <c r="K8" s="19" t="s">
        <v>46</v>
      </c>
      <c r="L8" s="23"/>
      <c r="M8" s="24"/>
      <c r="N8" s="24"/>
      <c r="O8" s="24"/>
      <c r="P8" s="24"/>
      <c r="Q8" s="24"/>
      <c r="R8" s="23"/>
      <c r="S8" s="23"/>
      <c r="T8" s="24"/>
      <c r="U8" s="24"/>
      <c r="V8" s="24"/>
      <c r="W8" s="24"/>
      <c r="X8" s="24"/>
      <c r="Y8" s="23"/>
      <c r="Z8" s="23"/>
      <c r="AA8" s="24"/>
      <c r="AB8" s="24"/>
      <c r="AC8" s="24"/>
      <c r="AD8" s="24"/>
      <c r="AE8" s="24"/>
      <c r="AF8" s="23"/>
      <c r="AG8" s="23"/>
      <c r="AH8" s="24"/>
      <c r="AI8" s="24"/>
      <c r="AJ8" s="24"/>
      <c r="AK8" s="24"/>
      <c r="AL8" s="24"/>
      <c r="AM8" s="23"/>
      <c r="AN8" s="23"/>
      <c r="AO8" s="24"/>
      <c r="AP8" s="24"/>
      <c r="AQ8" s="24"/>
      <c r="AR8" s="24"/>
      <c r="AS8" s="24"/>
      <c r="AT8" s="23"/>
      <c r="AU8" s="23"/>
      <c r="AV8" s="24"/>
      <c r="AW8" s="24"/>
      <c r="AX8" s="24"/>
      <c r="AY8" s="24"/>
      <c r="AZ8" s="24"/>
      <c r="BA8" s="23"/>
      <c r="BB8" s="23"/>
      <c r="BC8" s="24"/>
      <c r="BD8" s="24"/>
      <c r="BE8" s="24"/>
      <c r="BF8" s="24"/>
      <c r="BG8" s="24"/>
      <c r="BH8" s="23"/>
      <c r="BI8" s="23"/>
      <c r="BJ8" s="24"/>
      <c r="BK8" s="24"/>
      <c r="BL8" s="24"/>
      <c r="BM8" s="24"/>
      <c r="BN8" s="24"/>
      <c r="BO8" s="23"/>
      <c r="BP8" s="23"/>
      <c r="BQ8" s="24"/>
      <c r="BR8" s="24"/>
      <c r="BS8" s="24"/>
      <c r="BT8" s="24"/>
      <c r="BU8" s="24"/>
      <c r="BV8" s="23"/>
    </row>
    <row r="9" ht="21.0" customHeight="1" outlineLevel="1">
      <c r="A9" s="25">
        <v>1.1</v>
      </c>
      <c r="B9" s="25" t="s">
        <v>71</v>
      </c>
      <c r="C9" s="25" t="s">
        <v>41</v>
      </c>
      <c r="D9" s="26">
        <f>IF(E9="","",NETWORKDAYS(E9,F9))</f>
        <v>4</v>
      </c>
      <c r="E9" s="27">
        <v>45810.0</v>
      </c>
      <c r="F9" s="39">
        <v>45813.0</v>
      </c>
      <c r="G9" s="40" t="s">
        <v>72</v>
      </c>
      <c r="H9" s="19"/>
      <c r="I9" s="25"/>
      <c r="J9" s="28">
        <v>0.0</v>
      </c>
      <c r="K9" s="25" t="s">
        <v>44</v>
      </c>
      <c r="L9" s="23"/>
      <c r="M9" s="24" t="str">
        <f t="shared" ref="M9:Q9" si="20">IF(AND(M$3&gt;=$E9,M$3&lt;=$F9),"P","")</f>
        <v>P</v>
      </c>
      <c r="N9" s="24" t="str">
        <f t="shared" si="20"/>
        <v>P</v>
      </c>
      <c r="O9" s="24" t="str">
        <f t="shared" si="20"/>
        <v>P</v>
      </c>
      <c r="P9" s="24" t="str">
        <f t="shared" si="20"/>
        <v>P</v>
      </c>
      <c r="Q9" s="24" t="str">
        <f t="shared" si="20"/>
        <v/>
      </c>
      <c r="R9" s="23"/>
      <c r="S9" s="23"/>
      <c r="T9" s="24" t="str">
        <f t="shared" ref="T9:X9" si="21">IF(AND(T$3&gt;=$E9,T$3&lt;=$F9),"P","")</f>
        <v/>
      </c>
      <c r="U9" s="24" t="str">
        <f t="shared" si="21"/>
        <v/>
      </c>
      <c r="V9" s="24" t="str">
        <f t="shared" si="21"/>
        <v/>
      </c>
      <c r="W9" s="24" t="str">
        <f t="shared" si="21"/>
        <v/>
      </c>
      <c r="X9" s="24" t="str">
        <f t="shared" si="21"/>
        <v/>
      </c>
      <c r="Y9" s="23"/>
      <c r="Z9" s="23"/>
      <c r="AA9" s="24" t="str">
        <f t="shared" ref="AA9:AE9" si="22">IF(AND(AA$3&gt;=$E9,AA$3&lt;=$F9),"P","")</f>
        <v/>
      </c>
      <c r="AB9" s="24" t="str">
        <f t="shared" si="22"/>
        <v/>
      </c>
      <c r="AC9" s="24" t="str">
        <f t="shared" si="22"/>
        <v/>
      </c>
      <c r="AD9" s="24" t="str">
        <f t="shared" si="22"/>
        <v/>
      </c>
      <c r="AE9" s="24" t="str">
        <f t="shared" si="22"/>
        <v/>
      </c>
      <c r="AF9" s="23"/>
      <c r="AG9" s="23"/>
      <c r="AH9" s="24" t="str">
        <f t="shared" ref="AH9:AL9" si="23">IF(AND(AH$3&gt;=$E9,AH$3&lt;=$F9),"P","")</f>
        <v/>
      </c>
      <c r="AI9" s="24" t="str">
        <f t="shared" si="23"/>
        <v/>
      </c>
      <c r="AJ9" s="24" t="str">
        <f t="shared" si="23"/>
        <v/>
      </c>
      <c r="AK9" s="24" t="str">
        <f t="shared" si="23"/>
        <v/>
      </c>
      <c r="AL9" s="24" t="str">
        <f t="shared" si="23"/>
        <v/>
      </c>
      <c r="AM9" s="23"/>
      <c r="AN9" s="23"/>
      <c r="AO9" s="24" t="str">
        <f t="shared" ref="AO9:AS9" si="24">IF(AND(AO$3&gt;=$E9,AO$3&lt;=$F9),"P","")</f>
        <v/>
      </c>
      <c r="AP9" s="24" t="str">
        <f t="shared" si="24"/>
        <v/>
      </c>
      <c r="AQ9" s="24" t="str">
        <f t="shared" si="24"/>
        <v/>
      </c>
      <c r="AR9" s="24" t="str">
        <f t="shared" si="24"/>
        <v/>
      </c>
      <c r="AS9" s="24" t="str">
        <f t="shared" si="24"/>
        <v/>
      </c>
      <c r="AT9" s="23"/>
      <c r="AU9" s="23"/>
      <c r="AV9" s="24" t="str">
        <f t="shared" ref="AV9:AZ9" si="25">IF(AND(AV$3&gt;=$E9,AV$3&lt;=$F9),"P","")</f>
        <v/>
      </c>
      <c r="AW9" s="24" t="str">
        <f t="shared" si="25"/>
        <v/>
      </c>
      <c r="AX9" s="24" t="str">
        <f t="shared" si="25"/>
        <v/>
      </c>
      <c r="AY9" s="24" t="str">
        <f t="shared" si="25"/>
        <v/>
      </c>
      <c r="AZ9" s="24" t="str">
        <f t="shared" si="25"/>
        <v/>
      </c>
      <c r="BA9" s="23"/>
      <c r="BB9" s="23"/>
      <c r="BC9" s="24" t="str">
        <f t="shared" ref="BC9:BG9" si="26">IF(AND(BC$3&gt;=$E9,BC$3&lt;=$F9),"P","")</f>
        <v/>
      </c>
      <c r="BD9" s="24" t="str">
        <f t="shared" si="26"/>
        <v/>
      </c>
      <c r="BE9" s="24" t="str">
        <f t="shared" si="26"/>
        <v/>
      </c>
      <c r="BF9" s="24" t="str">
        <f t="shared" si="26"/>
        <v/>
      </c>
      <c r="BG9" s="24" t="str">
        <f t="shared" si="26"/>
        <v/>
      </c>
      <c r="BH9" s="23"/>
      <c r="BI9" s="23"/>
      <c r="BJ9" s="24" t="str">
        <f t="shared" ref="BJ9:BN9" si="27">IF(AND(BJ$3&gt;=$E9,BJ$3&lt;=$F9),"P","")</f>
        <v/>
      </c>
      <c r="BK9" s="24" t="str">
        <f t="shared" si="27"/>
        <v/>
      </c>
      <c r="BL9" s="24" t="str">
        <f t="shared" si="27"/>
        <v/>
      </c>
      <c r="BM9" s="24" t="str">
        <f t="shared" si="27"/>
        <v/>
      </c>
      <c r="BN9" s="24" t="str">
        <f t="shared" si="27"/>
        <v/>
      </c>
      <c r="BO9" s="23"/>
      <c r="BP9" s="23"/>
      <c r="BQ9" s="24" t="str">
        <f t="shared" ref="BQ9:BU9" si="28">IF(AND(BQ$3&gt;=$E9,BQ$3&lt;=$F9),"P","")</f>
        <v/>
      </c>
      <c r="BR9" s="24" t="str">
        <f t="shared" si="28"/>
        <v/>
      </c>
      <c r="BS9" s="24" t="str">
        <f t="shared" si="28"/>
        <v/>
      </c>
      <c r="BT9" s="24" t="str">
        <f t="shared" si="28"/>
        <v/>
      </c>
      <c r="BU9" s="24" t="str">
        <f t="shared" si="28"/>
        <v/>
      </c>
      <c r="BV9" s="23"/>
    </row>
    <row r="10" ht="21.0" customHeight="1" outlineLevel="1">
      <c r="K10" s="25" t="s">
        <v>46</v>
      </c>
      <c r="L10" s="23"/>
      <c r="M10" s="24"/>
      <c r="N10" s="24"/>
      <c r="O10" s="24"/>
      <c r="P10" s="24"/>
      <c r="Q10" s="24"/>
      <c r="R10" s="23"/>
      <c r="S10" s="23"/>
      <c r="T10" s="24"/>
      <c r="U10" s="24"/>
      <c r="V10" s="24"/>
      <c r="W10" s="24"/>
      <c r="X10" s="24"/>
      <c r="Y10" s="23"/>
      <c r="Z10" s="23"/>
      <c r="AA10" s="24"/>
      <c r="AB10" s="24"/>
      <c r="AC10" s="24"/>
      <c r="AD10" s="24"/>
      <c r="AE10" s="24"/>
      <c r="AF10" s="23"/>
      <c r="AG10" s="23"/>
      <c r="AH10" s="24"/>
      <c r="AI10" s="24"/>
      <c r="AJ10" s="24"/>
      <c r="AK10" s="24"/>
      <c r="AL10" s="24"/>
      <c r="AM10" s="23"/>
      <c r="AN10" s="23"/>
      <c r="AO10" s="24"/>
      <c r="AP10" s="24"/>
      <c r="AQ10" s="24"/>
      <c r="AR10" s="24"/>
      <c r="AS10" s="24"/>
      <c r="AT10" s="23"/>
      <c r="AU10" s="23"/>
      <c r="AV10" s="24"/>
      <c r="AW10" s="24"/>
      <c r="AX10" s="24"/>
      <c r="AY10" s="24"/>
      <c r="AZ10" s="24"/>
      <c r="BA10" s="23"/>
      <c r="BB10" s="23"/>
      <c r="BC10" s="24"/>
      <c r="BD10" s="24"/>
      <c r="BE10" s="24"/>
      <c r="BF10" s="24"/>
      <c r="BG10" s="24"/>
      <c r="BH10" s="23"/>
      <c r="BI10" s="23"/>
      <c r="BJ10" s="24"/>
      <c r="BK10" s="24"/>
      <c r="BL10" s="24"/>
      <c r="BM10" s="24"/>
      <c r="BN10" s="24"/>
      <c r="BO10" s="23"/>
      <c r="BP10" s="23"/>
      <c r="BQ10" s="24"/>
      <c r="BR10" s="24"/>
      <c r="BS10" s="24"/>
      <c r="BT10" s="24"/>
      <c r="BU10" s="24"/>
      <c r="BV10" s="23"/>
    </row>
    <row r="11" ht="21.0" customHeight="1" outlineLevel="1">
      <c r="A11" s="25">
        <v>1.2</v>
      </c>
      <c r="B11" s="25" t="s">
        <v>73</v>
      </c>
      <c r="C11" s="25" t="s">
        <v>41</v>
      </c>
      <c r="D11" s="26">
        <f>IF(E11="","",NETWORKDAYS(E11,F11))</f>
        <v>2</v>
      </c>
      <c r="E11" s="27">
        <v>45810.0</v>
      </c>
      <c r="F11" s="27">
        <v>45811.0</v>
      </c>
      <c r="G11" s="25"/>
      <c r="H11" s="19"/>
      <c r="I11" s="25"/>
      <c r="J11" s="29">
        <v>0.0</v>
      </c>
      <c r="K11" s="25" t="s">
        <v>44</v>
      </c>
      <c r="L11" s="23"/>
      <c r="M11" s="24" t="str">
        <f t="shared" ref="M11:Q11" si="29">IF(AND(M$3&gt;=$E11,M$3&lt;=$F11),"P","")</f>
        <v>P</v>
      </c>
      <c r="N11" s="24" t="str">
        <f t="shared" si="29"/>
        <v>P</v>
      </c>
      <c r="O11" s="24" t="str">
        <f t="shared" si="29"/>
        <v/>
      </c>
      <c r="P11" s="24" t="str">
        <f t="shared" si="29"/>
        <v/>
      </c>
      <c r="Q11" s="24" t="str">
        <f t="shared" si="29"/>
        <v/>
      </c>
      <c r="R11" s="23"/>
      <c r="S11" s="23"/>
      <c r="T11" s="24" t="str">
        <f t="shared" ref="T11:X11" si="30">IF(AND(T$3&gt;=$E11,T$3&lt;=$F11),"P","")</f>
        <v/>
      </c>
      <c r="U11" s="24" t="str">
        <f t="shared" si="30"/>
        <v/>
      </c>
      <c r="V11" s="24" t="str">
        <f t="shared" si="30"/>
        <v/>
      </c>
      <c r="W11" s="24" t="str">
        <f t="shared" si="30"/>
        <v/>
      </c>
      <c r="X11" s="24" t="str">
        <f t="shared" si="30"/>
        <v/>
      </c>
      <c r="Y11" s="23"/>
      <c r="Z11" s="23"/>
      <c r="AA11" s="24" t="str">
        <f t="shared" ref="AA11:AE11" si="31">IF(AND(AA$3&gt;=$E11,AA$3&lt;=$F11),"P","")</f>
        <v/>
      </c>
      <c r="AB11" s="24" t="str">
        <f t="shared" si="31"/>
        <v/>
      </c>
      <c r="AC11" s="24" t="str">
        <f t="shared" si="31"/>
        <v/>
      </c>
      <c r="AD11" s="24" t="str">
        <f t="shared" si="31"/>
        <v/>
      </c>
      <c r="AE11" s="24" t="str">
        <f t="shared" si="31"/>
        <v/>
      </c>
      <c r="AF11" s="23"/>
      <c r="AG11" s="23"/>
      <c r="AH11" s="24" t="str">
        <f t="shared" ref="AH11:AL11" si="32">IF(AND(AH$3&gt;=$E11,AH$3&lt;=$F11),"P","")</f>
        <v/>
      </c>
      <c r="AI11" s="24" t="str">
        <f t="shared" si="32"/>
        <v/>
      </c>
      <c r="AJ11" s="24" t="str">
        <f t="shared" si="32"/>
        <v/>
      </c>
      <c r="AK11" s="24" t="str">
        <f t="shared" si="32"/>
        <v/>
      </c>
      <c r="AL11" s="24" t="str">
        <f t="shared" si="32"/>
        <v/>
      </c>
      <c r="AM11" s="23"/>
      <c r="AN11" s="23"/>
      <c r="AO11" s="24" t="str">
        <f t="shared" ref="AO11:AS11" si="33">IF(AND(AO$3&gt;=$E11,AO$3&lt;=$F11),"P","")</f>
        <v/>
      </c>
      <c r="AP11" s="24" t="str">
        <f t="shared" si="33"/>
        <v/>
      </c>
      <c r="AQ11" s="24" t="str">
        <f t="shared" si="33"/>
        <v/>
      </c>
      <c r="AR11" s="24" t="str">
        <f t="shared" si="33"/>
        <v/>
      </c>
      <c r="AS11" s="24" t="str">
        <f t="shared" si="33"/>
        <v/>
      </c>
      <c r="AT11" s="23"/>
      <c r="AU11" s="23"/>
      <c r="AV11" s="24" t="str">
        <f t="shared" ref="AV11:AZ11" si="34">IF(AND(AV$3&gt;=$E11,AV$3&lt;=$F11),"P","")</f>
        <v/>
      </c>
      <c r="AW11" s="24" t="str">
        <f t="shared" si="34"/>
        <v/>
      </c>
      <c r="AX11" s="24" t="str">
        <f t="shared" si="34"/>
        <v/>
      </c>
      <c r="AY11" s="24" t="str">
        <f t="shared" si="34"/>
        <v/>
      </c>
      <c r="AZ11" s="24" t="str">
        <f t="shared" si="34"/>
        <v/>
      </c>
      <c r="BA11" s="23"/>
      <c r="BB11" s="23"/>
      <c r="BC11" s="24" t="str">
        <f t="shared" ref="BC11:BG11" si="35">IF(AND(BC$3&gt;=$E11,BC$3&lt;=$F11),"P","")</f>
        <v/>
      </c>
      <c r="BD11" s="24" t="str">
        <f t="shared" si="35"/>
        <v/>
      </c>
      <c r="BE11" s="24" t="str">
        <f t="shared" si="35"/>
        <v/>
      </c>
      <c r="BF11" s="24" t="str">
        <f t="shared" si="35"/>
        <v/>
      </c>
      <c r="BG11" s="24" t="str">
        <f t="shared" si="35"/>
        <v/>
      </c>
      <c r="BH11" s="23"/>
      <c r="BI11" s="23"/>
      <c r="BJ11" s="24" t="str">
        <f t="shared" ref="BJ11:BN11" si="36">IF(AND(BJ$3&gt;=$E11,BJ$3&lt;=$F11),"P","")</f>
        <v/>
      </c>
      <c r="BK11" s="24" t="str">
        <f t="shared" si="36"/>
        <v/>
      </c>
      <c r="BL11" s="24" t="str">
        <f t="shared" si="36"/>
        <v/>
      </c>
      <c r="BM11" s="24" t="str">
        <f t="shared" si="36"/>
        <v/>
      </c>
      <c r="BN11" s="24" t="str">
        <f t="shared" si="36"/>
        <v/>
      </c>
      <c r="BO11" s="23"/>
      <c r="BP11" s="23"/>
      <c r="BQ11" s="24" t="str">
        <f t="shared" ref="BQ11:BU11" si="37">IF(AND(BQ$3&gt;=$E11,BQ$3&lt;=$F11),"P","")</f>
        <v/>
      </c>
      <c r="BR11" s="24" t="str">
        <f t="shared" si="37"/>
        <v/>
      </c>
      <c r="BS11" s="24" t="str">
        <f t="shared" si="37"/>
        <v/>
      </c>
      <c r="BT11" s="24" t="str">
        <f t="shared" si="37"/>
        <v/>
      </c>
      <c r="BU11" s="24" t="str">
        <f t="shared" si="37"/>
        <v/>
      </c>
      <c r="BV11" s="23"/>
    </row>
    <row r="12" ht="21.0" customHeight="1" outlineLevel="1">
      <c r="K12" s="25" t="s">
        <v>46</v>
      </c>
      <c r="L12" s="23"/>
      <c r="M12" s="24"/>
      <c r="N12" s="24"/>
      <c r="O12" s="24"/>
      <c r="P12" s="24"/>
      <c r="Q12" s="24"/>
      <c r="R12" s="23"/>
      <c r="S12" s="23"/>
      <c r="T12" s="24"/>
      <c r="U12" s="24"/>
      <c r="V12" s="24"/>
      <c r="W12" s="24"/>
      <c r="X12" s="24"/>
      <c r="Y12" s="23"/>
      <c r="Z12" s="23"/>
      <c r="AA12" s="24"/>
      <c r="AB12" s="24"/>
      <c r="AC12" s="24"/>
      <c r="AD12" s="24"/>
      <c r="AE12" s="24"/>
      <c r="AF12" s="23"/>
      <c r="AG12" s="23"/>
      <c r="AH12" s="24"/>
      <c r="AI12" s="24"/>
      <c r="AJ12" s="24"/>
      <c r="AK12" s="24"/>
      <c r="AL12" s="24"/>
      <c r="AM12" s="23"/>
      <c r="AN12" s="23"/>
      <c r="AO12" s="24"/>
      <c r="AP12" s="24"/>
      <c r="AQ12" s="24"/>
      <c r="AR12" s="24"/>
      <c r="AS12" s="24"/>
      <c r="AT12" s="23"/>
      <c r="AU12" s="23"/>
      <c r="AV12" s="24"/>
      <c r="AW12" s="24"/>
      <c r="AX12" s="24"/>
      <c r="AY12" s="24"/>
      <c r="AZ12" s="24"/>
      <c r="BA12" s="23"/>
      <c r="BB12" s="23"/>
      <c r="BC12" s="24"/>
      <c r="BD12" s="24"/>
      <c r="BE12" s="24"/>
      <c r="BF12" s="24"/>
      <c r="BG12" s="24"/>
      <c r="BH12" s="23"/>
      <c r="BI12" s="23"/>
      <c r="BJ12" s="24"/>
      <c r="BK12" s="24"/>
      <c r="BL12" s="24"/>
      <c r="BM12" s="24"/>
      <c r="BN12" s="24"/>
      <c r="BO12" s="23"/>
      <c r="BP12" s="23"/>
      <c r="BQ12" s="24"/>
      <c r="BR12" s="24"/>
      <c r="BS12" s="24"/>
      <c r="BT12" s="24"/>
      <c r="BU12" s="24"/>
      <c r="BV12" s="23"/>
    </row>
    <row r="13" ht="21.0" customHeight="1" outlineLevel="1">
      <c r="A13" s="25">
        <v>1.3</v>
      </c>
      <c r="B13" s="25" t="s">
        <v>74</v>
      </c>
      <c r="C13" s="25" t="s">
        <v>41</v>
      </c>
      <c r="D13" s="26">
        <f>IF(E13="","",NETWORKDAYS(E13,F13))</f>
        <v>2</v>
      </c>
      <c r="E13" s="27">
        <v>45810.0</v>
      </c>
      <c r="F13" s="27">
        <v>45811.0</v>
      </c>
      <c r="G13" s="25"/>
      <c r="H13" s="19"/>
      <c r="I13" s="25"/>
      <c r="J13" s="28">
        <v>0.0</v>
      </c>
      <c r="K13" s="25" t="s">
        <v>44</v>
      </c>
      <c r="L13" s="23"/>
      <c r="M13" s="24" t="str">
        <f t="shared" ref="M13:Q13" si="38">IF(AND(M$3&gt;=$E13,M$3&lt;=$F13),"P","")</f>
        <v>P</v>
      </c>
      <c r="N13" s="24" t="str">
        <f t="shared" si="38"/>
        <v>P</v>
      </c>
      <c r="O13" s="24" t="str">
        <f t="shared" si="38"/>
        <v/>
      </c>
      <c r="P13" s="24" t="str">
        <f t="shared" si="38"/>
        <v/>
      </c>
      <c r="Q13" s="24" t="str">
        <f t="shared" si="38"/>
        <v/>
      </c>
      <c r="R13" s="23"/>
      <c r="S13" s="23"/>
      <c r="T13" s="24" t="str">
        <f t="shared" ref="T13:X13" si="39">IF(AND(T$3&gt;=$E13,T$3&lt;=$F13),"P","")</f>
        <v/>
      </c>
      <c r="U13" s="24" t="str">
        <f t="shared" si="39"/>
        <v/>
      </c>
      <c r="V13" s="24" t="str">
        <f t="shared" si="39"/>
        <v/>
      </c>
      <c r="W13" s="24" t="str">
        <f t="shared" si="39"/>
        <v/>
      </c>
      <c r="X13" s="24" t="str">
        <f t="shared" si="39"/>
        <v/>
      </c>
      <c r="Y13" s="23"/>
      <c r="Z13" s="23"/>
      <c r="AA13" s="24" t="str">
        <f t="shared" ref="AA13:AE13" si="40">IF(AND(AA$3&gt;=$E13,AA$3&lt;=$F13),"P","")</f>
        <v/>
      </c>
      <c r="AB13" s="24" t="str">
        <f t="shared" si="40"/>
        <v/>
      </c>
      <c r="AC13" s="24" t="str">
        <f t="shared" si="40"/>
        <v/>
      </c>
      <c r="AD13" s="24" t="str">
        <f t="shared" si="40"/>
        <v/>
      </c>
      <c r="AE13" s="24" t="str">
        <f t="shared" si="40"/>
        <v/>
      </c>
      <c r="AF13" s="23"/>
      <c r="AG13" s="23"/>
      <c r="AH13" s="24" t="str">
        <f t="shared" ref="AH13:AL13" si="41">IF(AND(AH$3&gt;=$E13,AH$3&lt;=$F13),"P","")</f>
        <v/>
      </c>
      <c r="AI13" s="24" t="str">
        <f t="shared" si="41"/>
        <v/>
      </c>
      <c r="AJ13" s="24" t="str">
        <f t="shared" si="41"/>
        <v/>
      </c>
      <c r="AK13" s="24" t="str">
        <f t="shared" si="41"/>
        <v/>
      </c>
      <c r="AL13" s="24" t="str">
        <f t="shared" si="41"/>
        <v/>
      </c>
      <c r="AM13" s="23"/>
      <c r="AN13" s="23"/>
      <c r="AO13" s="24" t="str">
        <f t="shared" ref="AO13:AS13" si="42">IF(AND(AO$3&gt;=$E13,AO$3&lt;=$F13),"P","")</f>
        <v/>
      </c>
      <c r="AP13" s="24" t="str">
        <f t="shared" si="42"/>
        <v/>
      </c>
      <c r="AQ13" s="24" t="str">
        <f t="shared" si="42"/>
        <v/>
      </c>
      <c r="AR13" s="24" t="str">
        <f t="shared" si="42"/>
        <v/>
      </c>
      <c r="AS13" s="24" t="str">
        <f t="shared" si="42"/>
        <v/>
      </c>
      <c r="AT13" s="23"/>
      <c r="AU13" s="23"/>
      <c r="AV13" s="24" t="str">
        <f t="shared" ref="AV13:AZ13" si="43">IF(AND(AV$3&gt;=$E13,AV$3&lt;=$F13),"P","")</f>
        <v/>
      </c>
      <c r="AW13" s="24" t="str">
        <f t="shared" si="43"/>
        <v/>
      </c>
      <c r="AX13" s="24" t="str">
        <f t="shared" si="43"/>
        <v/>
      </c>
      <c r="AY13" s="24" t="str">
        <f t="shared" si="43"/>
        <v/>
      </c>
      <c r="AZ13" s="24" t="str">
        <f t="shared" si="43"/>
        <v/>
      </c>
      <c r="BA13" s="23"/>
      <c r="BB13" s="23"/>
      <c r="BC13" s="24" t="str">
        <f t="shared" ref="BC13:BG13" si="44">IF(AND(BC$3&gt;=$E13,BC$3&lt;=$F13),"P","")</f>
        <v/>
      </c>
      <c r="BD13" s="24" t="str">
        <f t="shared" si="44"/>
        <v/>
      </c>
      <c r="BE13" s="24" t="str">
        <f t="shared" si="44"/>
        <v/>
      </c>
      <c r="BF13" s="24" t="str">
        <f t="shared" si="44"/>
        <v/>
      </c>
      <c r="BG13" s="24" t="str">
        <f t="shared" si="44"/>
        <v/>
      </c>
      <c r="BH13" s="23"/>
      <c r="BI13" s="23"/>
      <c r="BJ13" s="24" t="str">
        <f t="shared" ref="BJ13:BN13" si="45">IF(AND(BJ$3&gt;=$E13,BJ$3&lt;=$F13),"P","")</f>
        <v/>
      </c>
      <c r="BK13" s="24" t="str">
        <f t="shared" si="45"/>
        <v/>
      </c>
      <c r="BL13" s="24" t="str">
        <f t="shared" si="45"/>
        <v/>
      </c>
      <c r="BM13" s="24" t="str">
        <f t="shared" si="45"/>
        <v/>
      </c>
      <c r="BN13" s="24" t="str">
        <f t="shared" si="45"/>
        <v/>
      </c>
      <c r="BO13" s="23"/>
      <c r="BP13" s="23"/>
      <c r="BQ13" s="24" t="str">
        <f t="shared" ref="BQ13:BU13" si="46">IF(AND(BQ$3&gt;=$E13,BQ$3&lt;=$F13),"P","")</f>
        <v/>
      </c>
      <c r="BR13" s="24" t="str">
        <f t="shared" si="46"/>
        <v/>
      </c>
      <c r="BS13" s="24" t="str">
        <f t="shared" si="46"/>
        <v/>
      </c>
      <c r="BT13" s="24" t="str">
        <f t="shared" si="46"/>
        <v/>
      </c>
      <c r="BU13" s="24" t="str">
        <f t="shared" si="46"/>
        <v/>
      </c>
      <c r="BV13" s="23"/>
    </row>
    <row r="14" ht="21.0" customHeight="1" outlineLevel="1">
      <c r="K14" s="25" t="s">
        <v>46</v>
      </c>
      <c r="L14" s="23"/>
      <c r="M14" s="24"/>
      <c r="N14" s="24"/>
      <c r="O14" s="24"/>
      <c r="P14" s="24"/>
      <c r="Q14" s="24"/>
      <c r="R14" s="23"/>
      <c r="S14" s="23"/>
      <c r="T14" s="24"/>
      <c r="U14" s="24"/>
      <c r="V14" s="24"/>
      <c r="W14" s="24"/>
      <c r="X14" s="24"/>
      <c r="Y14" s="23"/>
      <c r="Z14" s="23"/>
      <c r="AA14" s="24"/>
      <c r="AB14" s="24"/>
      <c r="AC14" s="24"/>
      <c r="AD14" s="24"/>
      <c r="AE14" s="24"/>
      <c r="AF14" s="23"/>
      <c r="AG14" s="23"/>
      <c r="AH14" s="24"/>
      <c r="AI14" s="24"/>
      <c r="AJ14" s="24"/>
      <c r="AK14" s="24"/>
      <c r="AL14" s="24"/>
      <c r="AM14" s="23"/>
      <c r="AN14" s="23"/>
      <c r="AO14" s="24"/>
      <c r="AP14" s="24"/>
      <c r="AQ14" s="24"/>
      <c r="AR14" s="24"/>
      <c r="AS14" s="24"/>
      <c r="AT14" s="23"/>
      <c r="AU14" s="23"/>
      <c r="AV14" s="24"/>
      <c r="AW14" s="24"/>
      <c r="AX14" s="24"/>
      <c r="AY14" s="24"/>
      <c r="AZ14" s="24"/>
      <c r="BA14" s="23"/>
      <c r="BB14" s="23"/>
      <c r="BC14" s="24"/>
      <c r="BD14" s="24"/>
      <c r="BE14" s="24"/>
      <c r="BF14" s="24"/>
      <c r="BG14" s="24"/>
      <c r="BH14" s="23"/>
      <c r="BI14" s="23"/>
      <c r="BJ14" s="24"/>
      <c r="BK14" s="24"/>
      <c r="BL14" s="24"/>
      <c r="BM14" s="24"/>
      <c r="BN14" s="24"/>
      <c r="BO14" s="23"/>
      <c r="BP14" s="23"/>
      <c r="BQ14" s="24"/>
      <c r="BR14" s="24"/>
      <c r="BS14" s="24"/>
      <c r="BT14" s="24"/>
      <c r="BU14" s="24"/>
      <c r="BV14" s="23"/>
    </row>
    <row r="15" ht="21.0" customHeight="1" outlineLevel="1">
      <c r="A15" s="25">
        <v>1.4</v>
      </c>
      <c r="B15" s="25" t="s">
        <v>75</v>
      </c>
      <c r="C15" s="25" t="s">
        <v>41</v>
      </c>
      <c r="D15" s="26">
        <f>IF(E15="","",NETWORKDAYS(E15,F15))</f>
        <v>2</v>
      </c>
      <c r="E15" s="27">
        <v>45810.0</v>
      </c>
      <c r="F15" s="27">
        <v>45811.0</v>
      </c>
      <c r="G15" s="25"/>
      <c r="H15" s="19"/>
      <c r="I15" s="25"/>
      <c r="J15" s="28">
        <v>0.0</v>
      </c>
      <c r="K15" s="25" t="s">
        <v>44</v>
      </c>
      <c r="L15" s="23"/>
      <c r="M15" s="24" t="str">
        <f t="shared" ref="M15:Q15" si="47">IF(AND(M$3&gt;=$E15,M$3&lt;=$F15),"P","")</f>
        <v>P</v>
      </c>
      <c r="N15" s="24" t="str">
        <f t="shared" si="47"/>
        <v>P</v>
      </c>
      <c r="O15" s="24" t="str">
        <f t="shared" si="47"/>
        <v/>
      </c>
      <c r="P15" s="24" t="str">
        <f t="shared" si="47"/>
        <v/>
      </c>
      <c r="Q15" s="24" t="str">
        <f t="shared" si="47"/>
        <v/>
      </c>
      <c r="R15" s="23"/>
      <c r="S15" s="23"/>
      <c r="T15" s="24" t="str">
        <f t="shared" ref="T15:X15" si="48">IF(AND(T$3&gt;=$E15,T$3&lt;=$F15),"P","")</f>
        <v/>
      </c>
      <c r="U15" s="24" t="str">
        <f t="shared" si="48"/>
        <v/>
      </c>
      <c r="V15" s="24" t="str">
        <f t="shared" si="48"/>
        <v/>
      </c>
      <c r="W15" s="24" t="str">
        <f t="shared" si="48"/>
        <v/>
      </c>
      <c r="X15" s="24" t="str">
        <f t="shared" si="48"/>
        <v/>
      </c>
      <c r="Y15" s="23"/>
      <c r="Z15" s="23"/>
      <c r="AA15" s="24" t="str">
        <f t="shared" ref="AA15:AE15" si="49">IF(AND(AA$3&gt;=$E15,AA$3&lt;=$F15),"P","")</f>
        <v/>
      </c>
      <c r="AB15" s="24" t="str">
        <f t="shared" si="49"/>
        <v/>
      </c>
      <c r="AC15" s="24" t="str">
        <f t="shared" si="49"/>
        <v/>
      </c>
      <c r="AD15" s="24" t="str">
        <f t="shared" si="49"/>
        <v/>
      </c>
      <c r="AE15" s="24" t="str">
        <f t="shared" si="49"/>
        <v/>
      </c>
      <c r="AF15" s="23"/>
      <c r="AG15" s="23"/>
      <c r="AH15" s="24" t="str">
        <f t="shared" ref="AH15:AL15" si="50">IF(AND(AH$3&gt;=$E15,AH$3&lt;=$F15),"P","")</f>
        <v/>
      </c>
      <c r="AI15" s="24" t="str">
        <f t="shared" si="50"/>
        <v/>
      </c>
      <c r="AJ15" s="24" t="str">
        <f t="shared" si="50"/>
        <v/>
      </c>
      <c r="AK15" s="24" t="str">
        <f t="shared" si="50"/>
        <v/>
      </c>
      <c r="AL15" s="24" t="str">
        <f t="shared" si="50"/>
        <v/>
      </c>
      <c r="AM15" s="23"/>
      <c r="AN15" s="23"/>
      <c r="AO15" s="24" t="str">
        <f t="shared" ref="AO15:AS15" si="51">IF(AND(AO$3&gt;=$E15,AO$3&lt;=$F15),"P","")</f>
        <v/>
      </c>
      <c r="AP15" s="24" t="str">
        <f t="shared" si="51"/>
        <v/>
      </c>
      <c r="AQ15" s="24" t="str">
        <f t="shared" si="51"/>
        <v/>
      </c>
      <c r="AR15" s="24" t="str">
        <f t="shared" si="51"/>
        <v/>
      </c>
      <c r="AS15" s="24" t="str">
        <f t="shared" si="51"/>
        <v/>
      </c>
      <c r="AT15" s="23"/>
      <c r="AU15" s="23"/>
      <c r="AV15" s="24" t="str">
        <f t="shared" ref="AV15:AZ15" si="52">IF(AND(AV$3&gt;=$E15,AV$3&lt;=$F15),"P","")</f>
        <v/>
      </c>
      <c r="AW15" s="24" t="str">
        <f t="shared" si="52"/>
        <v/>
      </c>
      <c r="AX15" s="24" t="str">
        <f t="shared" si="52"/>
        <v/>
      </c>
      <c r="AY15" s="24" t="str">
        <f t="shared" si="52"/>
        <v/>
      </c>
      <c r="AZ15" s="24" t="str">
        <f t="shared" si="52"/>
        <v/>
      </c>
      <c r="BA15" s="23"/>
      <c r="BB15" s="23"/>
      <c r="BC15" s="24" t="str">
        <f t="shared" ref="BC15:BG15" si="53">IF(AND(BC$3&gt;=$E15,BC$3&lt;=$F15),"P","")</f>
        <v/>
      </c>
      <c r="BD15" s="24" t="str">
        <f t="shared" si="53"/>
        <v/>
      </c>
      <c r="BE15" s="24" t="str">
        <f t="shared" si="53"/>
        <v/>
      </c>
      <c r="BF15" s="24" t="str">
        <f t="shared" si="53"/>
        <v/>
      </c>
      <c r="BG15" s="24" t="str">
        <f t="shared" si="53"/>
        <v/>
      </c>
      <c r="BH15" s="23"/>
      <c r="BI15" s="23"/>
      <c r="BJ15" s="24" t="str">
        <f t="shared" ref="BJ15:BN15" si="54">IF(AND(BJ$3&gt;=$E15,BJ$3&lt;=$F15),"P","")</f>
        <v/>
      </c>
      <c r="BK15" s="24" t="str">
        <f t="shared" si="54"/>
        <v/>
      </c>
      <c r="BL15" s="24" t="str">
        <f t="shared" si="54"/>
        <v/>
      </c>
      <c r="BM15" s="24" t="str">
        <f t="shared" si="54"/>
        <v/>
      </c>
      <c r="BN15" s="24" t="str">
        <f t="shared" si="54"/>
        <v/>
      </c>
      <c r="BO15" s="23"/>
      <c r="BP15" s="23"/>
      <c r="BQ15" s="24" t="str">
        <f t="shared" ref="BQ15:BU15" si="55">IF(AND(BQ$3&gt;=$E15,BQ$3&lt;=$F15),"P","")</f>
        <v/>
      </c>
      <c r="BR15" s="24" t="str">
        <f t="shared" si="55"/>
        <v/>
      </c>
      <c r="BS15" s="24" t="str">
        <f t="shared" si="55"/>
        <v/>
      </c>
      <c r="BT15" s="24" t="str">
        <f t="shared" si="55"/>
        <v/>
      </c>
      <c r="BU15" s="24" t="str">
        <f t="shared" si="55"/>
        <v/>
      </c>
      <c r="BV15" s="23"/>
    </row>
    <row r="16" ht="21.0" customHeight="1" outlineLevel="1">
      <c r="K16" s="25" t="s">
        <v>46</v>
      </c>
      <c r="L16" s="23"/>
      <c r="M16" s="24"/>
      <c r="N16" s="24"/>
      <c r="O16" s="24"/>
      <c r="P16" s="24"/>
      <c r="Q16" s="24"/>
      <c r="R16" s="23"/>
      <c r="S16" s="23"/>
      <c r="T16" s="24"/>
      <c r="U16" s="24"/>
      <c r="V16" s="24"/>
      <c r="W16" s="24"/>
      <c r="X16" s="24"/>
      <c r="Y16" s="23"/>
      <c r="Z16" s="23"/>
      <c r="AA16" s="24"/>
      <c r="AB16" s="24"/>
      <c r="AC16" s="24"/>
      <c r="AD16" s="24"/>
      <c r="AE16" s="24"/>
      <c r="AF16" s="23"/>
      <c r="AG16" s="23"/>
      <c r="AH16" s="24"/>
      <c r="AI16" s="24"/>
      <c r="AJ16" s="24"/>
      <c r="AK16" s="24"/>
      <c r="AL16" s="24"/>
      <c r="AM16" s="23"/>
      <c r="AN16" s="23"/>
      <c r="AO16" s="24"/>
      <c r="AP16" s="24"/>
      <c r="AQ16" s="24"/>
      <c r="AR16" s="24"/>
      <c r="AS16" s="24"/>
      <c r="AT16" s="23"/>
      <c r="AU16" s="23"/>
      <c r="AV16" s="24"/>
      <c r="AW16" s="24"/>
      <c r="AX16" s="24"/>
      <c r="AY16" s="24"/>
      <c r="AZ16" s="24"/>
      <c r="BA16" s="23"/>
      <c r="BB16" s="23"/>
      <c r="BC16" s="24"/>
      <c r="BD16" s="24"/>
      <c r="BE16" s="24"/>
      <c r="BF16" s="24"/>
      <c r="BG16" s="24"/>
      <c r="BH16" s="23"/>
      <c r="BI16" s="23"/>
      <c r="BJ16" s="24"/>
      <c r="BK16" s="24"/>
      <c r="BL16" s="24"/>
      <c r="BM16" s="24"/>
      <c r="BN16" s="24"/>
      <c r="BO16" s="23"/>
      <c r="BP16" s="23"/>
      <c r="BQ16" s="24"/>
      <c r="BR16" s="24"/>
      <c r="BS16" s="24"/>
      <c r="BT16" s="24"/>
      <c r="BU16" s="24"/>
      <c r="BV16" s="23"/>
    </row>
    <row r="17" ht="21.0" customHeight="1" outlineLevel="1">
      <c r="A17" s="25">
        <v>1.5</v>
      </c>
      <c r="B17" s="25" t="s">
        <v>76</v>
      </c>
      <c r="C17" s="25" t="s">
        <v>41</v>
      </c>
      <c r="D17" s="26">
        <f>IF(E17="","",NETWORKDAYS(E17,F17))</f>
        <v>2</v>
      </c>
      <c r="E17" s="27">
        <v>45810.0</v>
      </c>
      <c r="F17" s="27">
        <v>45811.0</v>
      </c>
      <c r="G17" s="25"/>
      <c r="H17" s="19"/>
      <c r="I17" s="25"/>
      <c r="J17" s="28">
        <v>0.0</v>
      </c>
      <c r="K17" s="25" t="s">
        <v>44</v>
      </c>
      <c r="L17" s="23"/>
      <c r="M17" s="24" t="str">
        <f t="shared" ref="M17:Q17" si="56">IF(AND(M$3&gt;=$E17,M$3&lt;=$F17),"P","")</f>
        <v>P</v>
      </c>
      <c r="N17" s="24" t="str">
        <f t="shared" si="56"/>
        <v>P</v>
      </c>
      <c r="O17" s="24" t="str">
        <f t="shared" si="56"/>
        <v/>
      </c>
      <c r="P17" s="24" t="str">
        <f t="shared" si="56"/>
        <v/>
      </c>
      <c r="Q17" s="24" t="str">
        <f t="shared" si="56"/>
        <v/>
      </c>
      <c r="R17" s="23"/>
      <c r="S17" s="23"/>
      <c r="T17" s="24" t="str">
        <f t="shared" ref="T17:X17" si="57">IF(AND(T$3&gt;=$E17,T$3&lt;=$F17),"P","")</f>
        <v/>
      </c>
      <c r="U17" s="24" t="str">
        <f t="shared" si="57"/>
        <v/>
      </c>
      <c r="V17" s="24" t="str">
        <f t="shared" si="57"/>
        <v/>
      </c>
      <c r="W17" s="24" t="str">
        <f t="shared" si="57"/>
        <v/>
      </c>
      <c r="X17" s="24" t="str">
        <f t="shared" si="57"/>
        <v/>
      </c>
      <c r="Y17" s="23"/>
      <c r="Z17" s="23"/>
      <c r="AA17" s="24" t="str">
        <f t="shared" ref="AA17:AE17" si="58">IF(AND(AA$3&gt;=$E17,AA$3&lt;=$F17),"P","")</f>
        <v/>
      </c>
      <c r="AB17" s="24" t="str">
        <f t="shared" si="58"/>
        <v/>
      </c>
      <c r="AC17" s="24" t="str">
        <f t="shared" si="58"/>
        <v/>
      </c>
      <c r="AD17" s="24" t="str">
        <f t="shared" si="58"/>
        <v/>
      </c>
      <c r="AE17" s="24" t="str">
        <f t="shared" si="58"/>
        <v/>
      </c>
      <c r="AF17" s="23"/>
      <c r="AG17" s="23"/>
      <c r="AH17" s="24" t="str">
        <f t="shared" ref="AH17:AL17" si="59">IF(AND(AH$3&gt;=$E17,AH$3&lt;=$F17),"P","")</f>
        <v/>
      </c>
      <c r="AI17" s="24" t="str">
        <f t="shared" si="59"/>
        <v/>
      </c>
      <c r="AJ17" s="24" t="str">
        <f t="shared" si="59"/>
        <v/>
      </c>
      <c r="AK17" s="24" t="str">
        <f t="shared" si="59"/>
        <v/>
      </c>
      <c r="AL17" s="24" t="str">
        <f t="shared" si="59"/>
        <v/>
      </c>
      <c r="AM17" s="23"/>
      <c r="AN17" s="23"/>
      <c r="AO17" s="24" t="str">
        <f t="shared" ref="AO17:AS17" si="60">IF(AND(AO$3&gt;=$E17,AO$3&lt;=$F17),"P","")</f>
        <v/>
      </c>
      <c r="AP17" s="24" t="str">
        <f t="shared" si="60"/>
        <v/>
      </c>
      <c r="AQ17" s="24" t="str">
        <f t="shared" si="60"/>
        <v/>
      </c>
      <c r="AR17" s="24" t="str">
        <f t="shared" si="60"/>
        <v/>
      </c>
      <c r="AS17" s="24" t="str">
        <f t="shared" si="60"/>
        <v/>
      </c>
      <c r="AT17" s="23"/>
      <c r="AU17" s="23"/>
      <c r="AV17" s="24" t="str">
        <f t="shared" ref="AV17:AZ17" si="61">IF(AND(AV$3&gt;=$E17,AV$3&lt;=$F17),"P","")</f>
        <v/>
      </c>
      <c r="AW17" s="24" t="str">
        <f t="shared" si="61"/>
        <v/>
      </c>
      <c r="AX17" s="24" t="str">
        <f t="shared" si="61"/>
        <v/>
      </c>
      <c r="AY17" s="24" t="str">
        <f t="shared" si="61"/>
        <v/>
      </c>
      <c r="AZ17" s="24" t="str">
        <f t="shared" si="61"/>
        <v/>
      </c>
      <c r="BA17" s="23"/>
      <c r="BB17" s="23"/>
      <c r="BC17" s="24" t="str">
        <f t="shared" ref="BC17:BG17" si="62">IF(AND(BC$3&gt;=$E17,BC$3&lt;=$F17),"P","")</f>
        <v/>
      </c>
      <c r="BD17" s="24" t="str">
        <f t="shared" si="62"/>
        <v/>
      </c>
      <c r="BE17" s="24" t="str">
        <f t="shared" si="62"/>
        <v/>
      </c>
      <c r="BF17" s="24" t="str">
        <f t="shared" si="62"/>
        <v/>
      </c>
      <c r="BG17" s="24" t="str">
        <f t="shared" si="62"/>
        <v/>
      </c>
      <c r="BH17" s="23"/>
      <c r="BI17" s="23"/>
      <c r="BJ17" s="24" t="str">
        <f t="shared" ref="BJ17:BN17" si="63">IF(AND(BJ$3&gt;=$E17,BJ$3&lt;=$F17),"P","")</f>
        <v/>
      </c>
      <c r="BK17" s="24" t="str">
        <f t="shared" si="63"/>
        <v/>
      </c>
      <c r="BL17" s="24" t="str">
        <f t="shared" si="63"/>
        <v/>
      </c>
      <c r="BM17" s="24" t="str">
        <f t="shared" si="63"/>
        <v/>
      </c>
      <c r="BN17" s="24" t="str">
        <f t="shared" si="63"/>
        <v/>
      </c>
      <c r="BO17" s="23"/>
      <c r="BP17" s="23"/>
      <c r="BQ17" s="24" t="str">
        <f t="shared" ref="BQ17:BU17" si="64">IF(AND(BQ$3&gt;=$E17,BQ$3&lt;=$F17),"P","")</f>
        <v/>
      </c>
      <c r="BR17" s="24" t="str">
        <f t="shared" si="64"/>
        <v/>
      </c>
      <c r="BS17" s="24" t="str">
        <f t="shared" si="64"/>
        <v/>
      </c>
      <c r="BT17" s="24" t="str">
        <f t="shared" si="64"/>
        <v/>
      </c>
      <c r="BU17" s="24" t="str">
        <f t="shared" si="64"/>
        <v/>
      </c>
      <c r="BV17" s="23"/>
    </row>
    <row r="18" ht="21.0" customHeight="1" outlineLevel="1">
      <c r="K18" s="25" t="s">
        <v>46</v>
      </c>
      <c r="L18" s="23"/>
      <c r="M18" s="24"/>
      <c r="N18" s="24"/>
      <c r="O18" s="24"/>
      <c r="P18" s="24"/>
      <c r="Q18" s="24"/>
      <c r="R18" s="23"/>
      <c r="S18" s="23"/>
      <c r="T18" s="24"/>
      <c r="U18" s="24"/>
      <c r="V18" s="24"/>
      <c r="W18" s="24"/>
      <c r="X18" s="24"/>
      <c r="Y18" s="23"/>
      <c r="Z18" s="23"/>
      <c r="AA18" s="24"/>
      <c r="AB18" s="24"/>
      <c r="AC18" s="24"/>
      <c r="AD18" s="24"/>
      <c r="AE18" s="24"/>
      <c r="AF18" s="23"/>
      <c r="AG18" s="23"/>
      <c r="AH18" s="24"/>
      <c r="AI18" s="24"/>
      <c r="AJ18" s="24"/>
      <c r="AK18" s="24"/>
      <c r="AL18" s="24"/>
      <c r="AM18" s="23"/>
      <c r="AN18" s="23"/>
      <c r="AO18" s="24"/>
      <c r="AP18" s="24"/>
      <c r="AQ18" s="24"/>
      <c r="AR18" s="24"/>
      <c r="AS18" s="24"/>
      <c r="AT18" s="23"/>
      <c r="AU18" s="23"/>
      <c r="AV18" s="24"/>
      <c r="AW18" s="24"/>
      <c r="AX18" s="24"/>
      <c r="AY18" s="24"/>
      <c r="AZ18" s="24"/>
      <c r="BA18" s="23"/>
      <c r="BB18" s="23"/>
      <c r="BC18" s="24"/>
      <c r="BD18" s="24"/>
      <c r="BE18" s="24"/>
      <c r="BF18" s="24"/>
      <c r="BG18" s="24"/>
      <c r="BH18" s="23"/>
      <c r="BI18" s="23"/>
      <c r="BJ18" s="24"/>
      <c r="BK18" s="24"/>
      <c r="BL18" s="24"/>
      <c r="BM18" s="24"/>
      <c r="BN18" s="24"/>
      <c r="BO18" s="23"/>
      <c r="BP18" s="23"/>
      <c r="BQ18" s="24"/>
      <c r="BR18" s="24"/>
      <c r="BS18" s="24"/>
      <c r="BT18" s="24"/>
      <c r="BU18" s="24"/>
      <c r="BV18" s="23"/>
    </row>
    <row r="19" ht="21.0" customHeight="1" outlineLevel="1">
      <c r="A19" s="25">
        <v>1.6</v>
      </c>
      <c r="B19" s="25" t="s">
        <v>77</v>
      </c>
      <c r="C19" s="25" t="s">
        <v>41</v>
      </c>
      <c r="D19" s="26">
        <f>IF(E19="","",NETWORKDAYS(E19,F19))</f>
        <v>2</v>
      </c>
      <c r="E19" s="27">
        <v>45810.0</v>
      </c>
      <c r="F19" s="27">
        <v>45811.0</v>
      </c>
      <c r="G19" s="25"/>
      <c r="H19" s="19"/>
      <c r="I19" s="25"/>
      <c r="J19" s="28">
        <v>0.0</v>
      </c>
      <c r="K19" s="25" t="s">
        <v>44</v>
      </c>
      <c r="L19" s="23"/>
      <c r="M19" s="24" t="str">
        <f t="shared" ref="M19:Q19" si="65">IF(AND(M$3&gt;=$E19,M$3&lt;=$F19),"P","")</f>
        <v>P</v>
      </c>
      <c r="N19" s="24" t="str">
        <f t="shared" si="65"/>
        <v>P</v>
      </c>
      <c r="O19" s="24" t="str">
        <f t="shared" si="65"/>
        <v/>
      </c>
      <c r="P19" s="24" t="str">
        <f t="shared" si="65"/>
        <v/>
      </c>
      <c r="Q19" s="24" t="str">
        <f t="shared" si="65"/>
        <v/>
      </c>
      <c r="R19" s="23"/>
      <c r="S19" s="23"/>
      <c r="T19" s="24" t="str">
        <f t="shared" ref="T19:X19" si="66">IF(AND(T$3&gt;=$E19,T$3&lt;=$F19),"P","")</f>
        <v/>
      </c>
      <c r="U19" s="24" t="str">
        <f t="shared" si="66"/>
        <v/>
      </c>
      <c r="V19" s="24" t="str">
        <f t="shared" si="66"/>
        <v/>
      </c>
      <c r="W19" s="24" t="str">
        <f t="shared" si="66"/>
        <v/>
      </c>
      <c r="X19" s="24" t="str">
        <f t="shared" si="66"/>
        <v/>
      </c>
      <c r="Y19" s="23"/>
      <c r="Z19" s="23"/>
      <c r="AA19" s="24" t="str">
        <f t="shared" ref="AA19:AE19" si="67">IF(AND(AA$3&gt;=$E19,AA$3&lt;=$F19),"P","")</f>
        <v/>
      </c>
      <c r="AB19" s="24" t="str">
        <f t="shared" si="67"/>
        <v/>
      </c>
      <c r="AC19" s="24" t="str">
        <f t="shared" si="67"/>
        <v/>
      </c>
      <c r="AD19" s="24" t="str">
        <f t="shared" si="67"/>
        <v/>
      </c>
      <c r="AE19" s="24" t="str">
        <f t="shared" si="67"/>
        <v/>
      </c>
      <c r="AF19" s="23"/>
      <c r="AG19" s="23"/>
      <c r="AH19" s="24" t="str">
        <f t="shared" ref="AH19:AL19" si="68">IF(AND(AH$3&gt;=$E19,AH$3&lt;=$F19),"P","")</f>
        <v/>
      </c>
      <c r="AI19" s="24" t="str">
        <f t="shared" si="68"/>
        <v/>
      </c>
      <c r="AJ19" s="24" t="str">
        <f t="shared" si="68"/>
        <v/>
      </c>
      <c r="AK19" s="24" t="str">
        <f t="shared" si="68"/>
        <v/>
      </c>
      <c r="AL19" s="24" t="str">
        <f t="shared" si="68"/>
        <v/>
      </c>
      <c r="AM19" s="23"/>
      <c r="AN19" s="23"/>
      <c r="AO19" s="24" t="str">
        <f t="shared" ref="AO19:AS19" si="69">IF(AND(AO$3&gt;=$E19,AO$3&lt;=$F19),"P","")</f>
        <v/>
      </c>
      <c r="AP19" s="24" t="str">
        <f t="shared" si="69"/>
        <v/>
      </c>
      <c r="AQ19" s="24" t="str">
        <f t="shared" si="69"/>
        <v/>
      </c>
      <c r="AR19" s="24" t="str">
        <f t="shared" si="69"/>
        <v/>
      </c>
      <c r="AS19" s="24" t="str">
        <f t="shared" si="69"/>
        <v/>
      </c>
      <c r="AT19" s="23"/>
      <c r="AU19" s="23"/>
      <c r="AV19" s="24" t="str">
        <f t="shared" ref="AV19:AZ19" si="70">IF(AND(AV$3&gt;=$E19,AV$3&lt;=$F19),"P","")</f>
        <v/>
      </c>
      <c r="AW19" s="24" t="str">
        <f t="shared" si="70"/>
        <v/>
      </c>
      <c r="AX19" s="24" t="str">
        <f t="shared" si="70"/>
        <v/>
      </c>
      <c r="AY19" s="24" t="str">
        <f t="shared" si="70"/>
        <v/>
      </c>
      <c r="AZ19" s="24" t="str">
        <f t="shared" si="70"/>
        <v/>
      </c>
      <c r="BA19" s="23"/>
      <c r="BB19" s="23"/>
      <c r="BC19" s="24" t="str">
        <f t="shared" ref="BC19:BG19" si="71">IF(AND(BC$3&gt;=$E19,BC$3&lt;=$F19),"P","")</f>
        <v/>
      </c>
      <c r="BD19" s="24" t="str">
        <f t="shared" si="71"/>
        <v/>
      </c>
      <c r="BE19" s="24" t="str">
        <f t="shared" si="71"/>
        <v/>
      </c>
      <c r="BF19" s="24" t="str">
        <f t="shared" si="71"/>
        <v/>
      </c>
      <c r="BG19" s="24" t="str">
        <f t="shared" si="71"/>
        <v/>
      </c>
      <c r="BH19" s="23"/>
      <c r="BI19" s="23"/>
      <c r="BJ19" s="24" t="str">
        <f t="shared" ref="BJ19:BN19" si="72">IF(AND(BJ$3&gt;=$E19,BJ$3&lt;=$F19),"P","")</f>
        <v/>
      </c>
      <c r="BK19" s="24" t="str">
        <f t="shared" si="72"/>
        <v/>
      </c>
      <c r="BL19" s="24" t="str">
        <f t="shared" si="72"/>
        <v/>
      </c>
      <c r="BM19" s="24" t="str">
        <f t="shared" si="72"/>
        <v/>
      </c>
      <c r="BN19" s="24" t="str">
        <f t="shared" si="72"/>
        <v/>
      </c>
      <c r="BO19" s="23"/>
      <c r="BP19" s="23"/>
      <c r="BQ19" s="24" t="str">
        <f t="shared" ref="BQ19:BU19" si="73">IF(AND(BQ$3&gt;=$E19,BQ$3&lt;=$F19),"P","")</f>
        <v/>
      </c>
      <c r="BR19" s="24" t="str">
        <f t="shared" si="73"/>
        <v/>
      </c>
      <c r="BS19" s="24" t="str">
        <f t="shared" si="73"/>
        <v/>
      </c>
      <c r="BT19" s="24" t="str">
        <f t="shared" si="73"/>
        <v/>
      </c>
      <c r="BU19" s="24" t="str">
        <f t="shared" si="73"/>
        <v/>
      </c>
      <c r="BV19" s="23"/>
    </row>
    <row r="20" ht="21.0" customHeight="1" outlineLevel="1">
      <c r="K20" s="25" t="s">
        <v>46</v>
      </c>
      <c r="L20" s="23"/>
      <c r="M20" s="24"/>
      <c r="N20" s="24"/>
      <c r="O20" s="24"/>
      <c r="P20" s="24"/>
      <c r="Q20" s="24"/>
      <c r="R20" s="23"/>
      <c r="S20" s="23"/>
      <c r="T20" s="24"/>
      <c r="U20" s="24"/>
      <c r="V20" s="24"/>
      <c r="W20" s="24"/>
      <c r="X20" s="24"/>
      <c r="Y20" s="23"/>
      <c r="Z20" s="23"/>
      <c r="AA20" s="24"/>
      <c r="AB20" s="24"/>
      <c r="AC20" s="24"/>
      <c r="AD20" s="24"/>
      <c r="AE20" s="24"/>
      <c r="AF20" s="23"/>
      <c r="AG20" s="23"/>
      <c r="AH20" s="24"/>
      <c r="AI20" s="24"/>
      <c r="AJ20" s="24"/>
      <c r="AK20" s="24"/>
      <c r="AL20" s="24"/>
      <c r="AM20" s="23"/>
      <c r="AN20" s="23"/>
      <c r="AO20" s="24"/>
      <c r="AP20" s="24"/>
      <c r="AQ20" s="24"/>
      <c r="AR20" s="24"/>
      <c r="AS20" s="24"/>
      <c r="AT20" s="23"/>
      <c r="AU20" s="23"/>
      <c r="AV20" s="24"/>
      <c r="AW20" s="24"/>
      <c r="AX20" s="24"/>
      <c r="AY20" s="24"/>
      <c r="AZ20" s="24"/>
      <c r="BA20" s="23"/>
      <c r="BB20" s="23"/>
      <c r="BC20" s="24"/>
      <c r="BD20" s="24"/>
      <c r="BE20" s="24"/>
      <c r="BF20" s="24"/>
      <c r="BG20" s="24"/>
      <c r="BH20" s="23"/>
      <c r="BI20" s="23"/>
      <c r="BJ20" s="24"/>
      <c r="BK20" s="24"/>
      <c r="BL20" s="24"/>
      <c r="BM20" s="24"/>
      <c r="BN20" s="24"/>
      <c r="BO20" s="23"/>
      <c r="BP20" s="23"/>
      <c r="BQ20" s="24"/>
      <c r="BR20" s="24"/>
      <c r="BS20" s="24"/>
      <c r="BT20" s="24"/>
      <c r="BU20" s="24"/>
      <c r="BV20" s="23"/>
    </row>
    <row r="21" ht="21.0" customHeight="1">
      <c r="A21" s="19">
        <v>2.0</v>
      </c>
      <c r="B21" s="19" t="s">
        <v>57</v>
      </c>
      <c r="C21" s="19" t="s">
        <v>41</v>
      </c>
      <c r="D21" s="20">
        <f>IF(E21="","",NETWORKDAYS(E21,F21))</f>
        <v>2</v>
      </c>
      <c r="E21" s="21">
        <f>MIN(E23:E34)</f>
        <v>45810</v>
      </c>
      <c r="F21" s="21">
        <f>MAX(F23:F34)</f>
        <v>45811</v>
      </c>
      <c r="G21" s="19" t="s">
        <v>42</v>
      </c>
      <c r="H21" s="19"/>
      <c r="I21" s="25"/>
      <c r="J21" s="22">
        <f>SUM(J23:J34)/count(J23:J34)</f>
        <v>0</v>
      </c>
      <c r="K21" s="19" t="s">
        <v>44</v>
      </c>
      <c r="L21" s="23"/>
      <c r="M21" s="24" t="str">
        <f t="shared" ref="M21:Q21" si="74">IF(AND(M$3&gt;=$E21,M$3&lt;=$F21),"P","")</f>
        <v>P</v>
      </c>
      <c r="N21" s="24" t="str">
        <f t="shared" si="74"/>
        <v>P</v>
      </c>
      <c r="O21" s="24" t="str">
        <f t="shared" si="74"/>
        <v/>
      </c>
      <c r="P21" s="24" t="str">
        <f t="shared" si="74"/>
        <v/>
      </c>
      <c r="Q21" s="24" t="str">
        <f t="shared" si="74"/>
        <v/>
      </c>
      <c r="R21" s="23"/>
      <c r="S21" s="23"/>
      <c r="T21" s="24" t="str">
        <f t="shared" ref="T21:X21" si="75">IF(AND(T$3&gt;=$E21,T$3&lt;=$F21),"P","")</f>
        <v/>
      </c>
      <c r="U21" s="24" t="str">
        <f t="shared" si="75"/>
        <v/>
      </c>
      <c r="V21" s="24" t="str">
        <f t="shared" si="75"/>
        <v/>
      </c>
      <c r="W21" s="24" t="str">
        <f t="shared" si="75"/>
        <v/>
      </c>
      <c r="X21" s="24" t="str">
        <f t="shared" si="75"/>
        <v/>
      </c>
      <c r="Y21" s="23"/>
      <c r="Z21" s="23"/>
      <c r="AA21" s="24" t="str">
        <f t="shared" ref="AA21:AE21" si="76">IF(AND(AA$3&gt;=$E21,AA$3&lt;=$F21),"P","")</f>
        <v/>
      </c>
      <c r="AB21" s="24" t="str">
        <f t="shared" si="76"/>
        <v/>
      </c>
      <c r="AC21" s="24" t="str">
        <f t="shared" si="76"/>
        <v/>
      </c>
      <c r="AD21" s="24" t="str">
        <f t="shared" si="76"/>
        <v/>
      </c>
      <c r="AE21" s="24" t="str">
        <f t="shared" si="76"/>
        <v/>
      </c>
      <c r="AF21" s="23"/>
      <c r="AG21" s="23"/>
      <c r="AH21" s="24" t="str">
        <f t="shared" ref="AH21:AL21" si="77">IF(AND(AH$3&gt;=$E21,AH$3&lt;=$F21),"P","")</f>
        <v/>
      </c>
      <c r="AI21" s="24" t="str">
        <f t="shared" si="77"/>
        <v/>
      </c>
      <c r="AJ21" s="24" t="str">
        <f t="shared" si="77"/>
        <v/>
      </c>
      <c r="AK21" s="24" t="str">
        <f t="shared" si="77"/>
        <v/>
      </c>
      <c r="AL21" s="24" t="str">
        <f t="shared" si="77"/>
        <v/>
      </c>
      <c r="AM21" s="23"/>
      <c r="AN21" s="23"/>
      <c r="AO21" s="24" t="str">
        <f t="shared" ref="AO21:AS21" si="78">IF(AND(AO$3&gt;=$E21,AO$3&lt;=$F21),"P","")</f>
        <v/>
      </c>
      <c r="AP21" s="24" t="str">
        <f t="shared" si="78"/>
        <v/>
      </c>
      <c r="AQ21" s="24" t="str">
        <f t="shared" si="78"/>
        <v/>
      </c>
      <c r="AR21" s="24" t="str">
        <f t="shared" si="78"/>
        <v/>
      </c>
      <c r="AS21" s="24" t="str">
        <f t="shared" si="78"/>
        <v/>
      </c>
      <c r="AT21" s="23"/>
      <c r="AU21" s="23"/>
      <c r="AV21" s="24" t="str">
        <f t="shared" ref="AV21:AZ21" si="79">IF(AND(AV$3&gt;=$E21,AV$3&lt;=$F21),"P","")</f>
        <v/>
      </c>
      <c r="AW21" s="24" t="str">
        <f t="shared" si="79"/>
        <v/>
      </c>
      <c r="AX21" s="24" t="str">
        <f t="shared" si="79"/>
        <v/>
      </c>
      <c r="AY21" s="24" t="str">
        <f t="shared" si="79"/>
        <v/>
      </c>
      <c r="AZ21" s="24" t="str">
        <f t="shared" si="79"/>
        <v/>
      </c>
      <c r="BA21" s="23"/>
      <c r="BB21" s="23"/>
      <c r="BC21" s="24" t="str">
        <f t="shared" ref="BC21:BG21" si="80">IF(AND(BC$3&gt;=$E21,BC$3&lt;=$F21),"P","")</f>
        <v/>
      </c>
      <c r="BD21" s="24" t="str">
        <f t="shared" si="80"/>
        <v/>
      </c>
      <c r="BE21" s="24" t="str">
        <f t="shared" si="80"/>
        <v/>
      </c>
      <c r="BF21" s="24" t="str">
        <f t="shared" si="80"/>
        <v/>
      </c>
      <c r="BG21" s="24" t="str">
        <f t="shared" si="80"/>
        <v/>
      </c>
      <c r="BH21" s="23"/>
      <c r="BI21" s="23"/>
      <c r="BJ21" s="24" t="str">
        <f t="shared" ref="BJ21:BN21" si="81">IF(AND(BJ$3&gt;=$E21,BJ$3&lt;=$F21),"P","")</f>
        <v/>
      </c>
      <c r="BK21" s="24" t="str">
        <f t="shared" si="81"/>
        <v/>
      </c>
      <c r="BL21" s="24" t="str">
        <f t="shared" si="81"/>
        <v/>
      </c>
      <c r="BM21" s="24" t="str">
        <f t="shared" si="81"/>
        <v/>
      </c>
      <c r="BN21" s="24" t="str">
        <f t="shared" si="81"/>
        <v/>
      </c>
      <c r="BO21" s="23"/>
      <c r="BP21" s="23"/>
      <c r="BQ21" s="24" t="str">
        <f t="shared" ref="BQ21:BU21" si="82">IF(AND(BQ$3&gt;=$E21,BQ$3&lt;=$F21),"P","")</f>
        <v/>
      </c>
      <c r="BR21" s="24" t="str">
        <f t="shared" si="82"/>
        <v/>
      </c>
      <c r="BS21" s="24" t="str">
        <f t="shared" si="82"/>
        <v/>
      </c>
      <c r="BT21" s="24" t="str">
        <f t="shared" si="82"/>
        <v/>
      </c>
      <c r="BU21" s="24" t="str">
        <f t="shared" si="82"/>
        <v/>
      </c>
      <c r="BV21" s="23"/>
    </row>
    <row r="22" ht="21.0" customHeight="1">
      <c r="K22" s="19" t="s">
        <v>46</v>
      </c>
      <c r="L22" s="23"/>
      <c r="M22" s="24"/>
      <c r="N22" s="24"/>
      <c r="O22" s="24"/>
      <c r="P22" s="24"/>
      <c r="Q22" s="24"/>
      <c r="R22" s="23"/>
      <c r="S22" s="23"/>
      <c r="T22" s="24"/>
      <c r="U22" s="24"/>
      <c r="V22" s="24"/>
      <c r="W22" s="24"/>
      <c r="X22" s="24"/>
      <c r="Y22" s="23"/>
      <c r="Z22" s="23"/>
      <c r="AA22" s="24"/>
      <c r="AB22" s="24"/>
      <c r="AC22" s="24"/>
      <c r="AD22" s="24"/>
      <c r="AE22" s="24"/>
      <c r="AF22" s="23"/>
      <c r="AG22" s="23"/>
      <c r="AH22" s="24"/>
      <c r="AI22" s="24"/>
      <c r="AJ22" s="24"/>
      <c r="AK22" s="24"/>
      <c r="AL22" s="24"/>
      <c r="AM22" s="23"/>
      <c r="AN22" s="23"/>
      <c r="AO22" s="24"/>
      <c r="AP22" s="24"/>
      <c r="AQ22" s="24"/>
      <c r="AR22" s="24"/>
      <c r="AS22" s="24"/>
      <c r="AT22" s="23"/>
      <c r="AU22" s="23"/>
      <c r="AV22" s="24"/>
      <c r="AW22" s="24"/>
      <c r="AX22" s="24"/>
      <c r="AY22" s="24"/>
      <c r="AZ22" s="24"/>
      <c r="BA22" s="23"/>
      <c r="BB22" s="23"/>
      <c r="BC22" s="24"/>
      <c r="BD22" s="24"/>
      <c r="BE22" s="24"/>
      <c r="BF22" s="24"/>
      <c r="BG22" s="24"/>
      <c r="BH22" s="23"/>
      <c r="BI22" s="23"/>
      <c r="BJ22" s="24"/>
      <c r="BK22" s="24"/>
      <c r="BL22" s="24"/>
      <c r="BM22" s="24"/>
      <c r="BN22" s="24"/>
      <c r="BO22" s="23"/>
      <c r="BP22" s="23"/>
      <c r="BQ22" s="24"/>
      <c r="BR22" s="24"/>
      <c r="BS22" s="24"/>
      <c r="BT22" s="24"/>
      <c r="BU22" s="24"/>
      <c r="BV22" s="23"/>
    </row>
    <row r="23" ht="21.0" customHeight="1" outlineLevel="1">
      <c r="A23" s="25">
        <v>2.1</v>
      </c>
      <c r="B23" s="25" t="s">
        <v>71</v>
      </c>
      <c r="C23" s="25" t="s">
        <v>41</v>
      </c>
      <c r="D23" s="26">
        <f>IF(E23="","",NETWORKDAYS(E23,F23))</f>
        <v>2</v>
      </c>
      <c r="E23" s="27">
        <v>45810.0</v>
      </c>
      <c r="F23" s="27">
        <v>45811.0</v>
      </c>
      <c r="G23" s="25"/>
      <c r="H23" s="19"/>
      <c r="I23" s="25"/>
      <c r="J23" s="28">
        <v>0.0</v>
      </c>
      <c r="K23" s="25" t="s">
        <v>44</v>
      </c>
      <c r="L23" s="23"/>
      <c r="M23" s="24" t="str">
        <f t="shared" ref="M23:Q23" si="83">IF(AND(M$3&gt;=$E23,M$3&lt;=$F23),"P","")</f>
        <v>P</v>
      </c>
      <c r="N23" s="24" t="str">
        <f t="shared" si="83"/>
        <v>P</v>
      </c>
      <c r="O23" s="24" t="str">
        <f t="shared" si="83"/>
        <v/>
      </c>
      <c r="P23" s="24" t="str">
        <f t="shared" si="83"/>
        <v/>
      </c>
      <c r="Q23" s="24" t="str">
        <f t="shared" si="83"/>
        <v/>
      </c>
      <c r="R23" s="23"/>
      <c r="S23" s="23"/>
      <c r="T23" s="24"/>
      <c r="U23" s="24"/>
      <c r="V23" s="24"/>
      <c r="W23" s="24"/>
      <c r="X23" s="24"/>
      <c r="Y23" s="23"/>
      <c r="Z23" s="23"/>
      <c r="AA23" s="24"/>
      <c r="AB23" s="24"/>
      <c r="AC23" s="24"/>
      <c r="AD23" s="24"/>
      <c r="AE23" s="24"/>
      <c r="AF23" s="23"/>
      <c r="AG23" s="23"/>
      <c r="AH23" s="24"/>
      <c r="AI23" s="24"/>
      <c r="AJ23" s="24"/>
      <c r="AK23" s="24"/>
      <c r="AL23" s="24"/>
      <c r="AM23" s="23"/>
      <c r="AN23" s="23"/>
      <c r="AO23" s="24"/>
      <c r="AP23" s="24"/>
      <c r="AQ23" s="24"/>
      <c r="AR23" s="24"/>
      <c r="AS23" s="24"/>
      <c r="AT23" s="23"/>
      <c r="AU23" s="23"/>
      <c r="AV23" s="24"/>
      <c r="AW23" s="24"/>
      <c r="AX23" s="24"/>
      <c r="AY23" s="24"/>
      <c r="AZ23" s="24"/>
      <c r="BA23" s="23"/>
      <c r="BB23" s="23"/>
      <c r="BC23" s="24"/>
      <c r="BD23" s="24"/>
      <c r="BE23" s="24"/>
      <c r="BF23" s="24"/>
      <c r="BG23" s="24"/>
      <c r="BH23" s="23"/>
      <c r="BI23" s="23"/>
      <c r="BJ23" s="24"/>
      <c r="BK23" s="24"/>
      <c r="BL23" s="24"/>
      <c r="BM23" s="24"/>
      <c r="BN23" s="24"/>
      <c r="BO23" s="23"/>
      <c r="BP23" s="23"/>
      <c r="BQ23" s="24"/>
      <c r="BR23" s="24"/>
      <c r="BS23" s="24"/>
      <c r="BT23" s="24"/>
      <c r="BU23" s="24"/>
      <c r="BV23" s="23"/>
    </row>
    <row r="24" ht="21.0" customHeight="1" outlineLevel="1">
      <c r="K24" s="25" t="s">
        <v>46</v>
      </c>
      <c r="L24" s="23"/>
      <c r="M24" s="24"/>
      <c r="N24" s="24"/>
      <c r="O24" s="24"/>
      <c r="P24" s="24"/>
      <c r="Q24" s="24"/>
      <c r="R24" s="23"/>
      <c r="S24" s="23"/>
      <c r="T24" s="24"/>
      <c r="U24" s="24"/>
      <c r="V24" s="24"/>
      <c r="W24" s="24"/>
      <c r="X24" s="24"/>
      <c r="Y24" s="23"/>
      <c r="Z24" s="23"/>
      <c r="AA24" s="24"/>
      <c r="AB24" s="24"/>
      <c r="AC24" s="24"/>
      <c r="AD24" s="24"/>
      <c r="AE24" s="24"/>
      <c r="AF24" s="23"/>
      <c r="AG24" s="23"/>
      <c r="AH24" s="24"/>
      <c r="AI24" s="24"/>
      <c r="AJ24" s="24"/>
      <c r="AK24" s="24"/>
      <c r="AL24" s="24"/>
      <c r="AM24" s="23"/>
      <c r="AN24" s="23"/>
      <c r="AO24" s="24"/>
      <c r="AP24" s="24"/>
      <c r="AQ24" s="24"/>
      <c r="AR24" s="24"/>
      <c r="AS24" s="24"/>
      <c r="AT24" s="23"/>
      <c r="AU24" s="23"/>
      <c r="AV24" s="24"/>
      <c r="AW24" s="24"/>
      <c r="AX24" s="24"/>
      <c r="AY24" s="24"/>
      <c r="AZ24" s="24"/>
      <c r="BA24" s="23"/>
      <c r="BB24" s="23"/>
      <c r="BC24" s="24"/>
      <c r="BD24" s="24"/>
      <c r="BE24" s="24"/>
      <c r="BF24" s="24"/>
      <c r="BG24" s="24"/>
      <c r="BH24" s="23"/>
      <c r="BI24" s="23"/>
      <c r="BJ24" s="24"/>
      <c r="BK24" s="24"/>
      <c r="BL24" s="24"/>
      <c r="BM24" s="24"/>
      <c r="BN24" s="24"/>
      <c r="BO24" s="23"/>
      <c r="BP24" s="23"/>
      <c r="BQ24" s="24"/>
      <c r="BR24" s="24"/>
      <c r="BS24" s="24"/>
      <c r="BT24" s="24"/>
      <c r="BU24" s="24"/>
      <c r="BV24" s="23"/>
    </row>
    <row r="25" ht="21.0" customHeight="1" outlineLevel="1">
      <c r="A25" s="25">
        <v>2.2</v>
      </c>
      <c r="B25" s="25" t="s">
        <v>73</v>
      </c>
      <c r="C25" s="25" t="s">
        <v>41</v>
      </c>
      <c r="D25" s="26">
        <f>IF(E25="","",NETWORKDAYS(E25,F25))</f>
        <v>2</v>
      </c>
      <c r="E25" s="27">
        <v>45810.0</v>
      </c>
      <c r="F25" s="27">
        <v>45811.0</v>
      </c>
      <c r="G25" s="25"/>
      <c r="H25" s="19"/>
      <c r="I25" s="25"/>
      <c r="J25" s="28">
        <v>0.0</v>
      </c>
      <c r="K25" s="25" t="s">
        <v>44</v>
      </c>
      <c r="L25" s="23"/>
      <c r="M25" s="24" t="str">
        <f t="shared" ref="M25:Q25" si="84">IF(AND(M$3&gt;=$E25,M$3&lt;=$F25),"P","")</f>
        <v>P</v>
      </c>
      <c r="N25" s="24" t="str">
        <f t="shared" si="84"/>
        <v>P</v>
      </c>
      <c r="O25" s="24" t="str">
        <f t="shared" si="84"/>
        <v/>
      </c>
      <c r="P25" s="24" t="str">
        <f t="shared" si="84"/>
        <v/>
      </c>
      <c r="Q25" s="24" t="str">
        <f t="shared" si="84"/>
        <v/>
      </c>
      <c r="R25" s="23"/>
      <c r="S25" s="23"/>
      <c r="T25" s="24"/>
      <c r="U25" s="24"/>
      <c r="V25" s="24"/>
      <c r="W25" s="24"/>
      <c r="X25" s="24"/>
      <c r="Y25" s="23"/>
      <c r="Z25" s="23"/>
      <c r="AA25" s="24"/>
      <c r="AB25" s="24"/>
      <c r="AC25" s="24"/>
      <c r="AD25" s="24"/>
      <c r="AE25" s="24"/>
      <c r="AF25" s="23"/>
      <c r="AG25" s="23"/>
      <c r="AH25" s="24"/>
      <c r="AI25" s="24"/>
      <c r="AJ25" s="24"/>
      <c r="AK25" s="24"/>
      <c r="AL25" s="24"/>
      <c r="AM25" s="23"/>
      <c r="AN25" s="23"/>
      <c r="AO25" s="24"/>
      <c r="AP25" s="24"/>
      <c r="AQ25" s="24"/>
      <c r="AR25" s="24"/>
      <c r="AS25" s="24"/>
      <c r="AT25" s="23"/>
      <c r="AU25" s="23"/>
      <c r="AV25" s="24"/>
      <c r="AW25" s="24"/>
      <c r="AX25" s="24"/>
      <c r="AY25" s="24"/>
      <c r="AZ25" s="24"/>
      <c r="BA25" s="23"/>
      <c r="BB25" s="23"/>
      <c r="BC25" s="24"/>
      <c r="BD25" s="24"/>
      <c r="BE25" s="24"/>
      <c r="BF25" s="24"/>
      <c r="BG25" s="24"/>
      <c r="BH25" s="23"/>
      <c r="BI25" s="23"/>
      <c r="BJ25" s="24"/>
      <c r="BK25" s="24"/>
      <c r="BL25" s="24"/>
      <c r="BM25" s="24"/>
      <c r="BN25" s="24"/>
      <c r="BO25" s="23"/>
      <c r="BP25" s="23"/>
      <c r="BQ25" s="24"/>
      <c r="BR25" s="24"/>
      <c r="BS25" s="24"/>
      <c r="BT25" s="24"/>
      <c r="BU25" s="24"/>
      <c r="BV25" s="23"/>
    </row>
    <row r="26" ht="21.0" customHeight="1" outlineLevel="1">
      <c r="K26" s="25" t="s">
        <v>46</v>
      </c>
      <c r="L26" s="23"/>
      <c r="M26" s="24"/>
      <c r="N26" s="24"/>
      <c r="O26" s="24"/>
      <c r="P26" s="24"/>
      <c r="Q26" s="24"/>
      <c r="R26" s="23"/>
      <c r="S26" s="23"/>
      <c r="T26" s="24"/>
      <c r="U26" s="24"/>
      <c r="V26" s="24"/>
      <c r="W26" s="24"/>
      <c r="X26" s="24"/>
      <c r="Y26" s="23"/>
      <c r="Z26" s="23"/>
      <c r="AA26" s="24"/>
      <c r="AB26" s="24"/>
      <c r="AC26" s="24"/>
      <c r="AD26" s="24"/>
      <c r="AE26" s="24"/>
      <c r="AF26" s="23"/>
      <c r="AG26" s="23"/>
      <c r="AH26" s="24"/>
      <c r="AI26" s="24"/>
      <c r="AJ26" s="24"/>
      <c r="AK26" s="24"/>
      <c r="AL26" s="24"/>
      <c r="AM26" s="23"/>
      <c r="AN26" s="23"/>
      <c r="AO26" s="24"/>
      <c r="AP26" s="24"/>
      <c r="AQ26" s="24"/>
      <c r="AR26" s="24"/>
      <c r="AS26" s="24"/>
      <c r="AT26" s="23"/>
      <c r="AU26" s="23"/>
      <c r="AV26" s="24"/>
      <c r="AW26" s="24"/>
      <c r="AX26" s="24"/>
      <c r="AY26" s="24"/>
      <c r="AZ26" s="24"/>
      <c r="BA26" s="23"/>
      <c r="BB26" s="23"/>
      <c r="BC26" s="24"/>
      <c r="BD26" s="24"/>
      <c r="BE26" s="24"/>
      <c r="BF26" s="24"/>
      <c r="BG26" s="24"/>
      <c r="BH26" s="23"/>
      <c r="BI26" s="23"/>
      <c r="BJ26" s="24"/>
      <c r="BK26" s="24"/>
      <c r="BL26" s="24"/>
      <c r="BM26" s="24"/>
      <c r="BN26" s="24"/>
      <c r="BO26" s="23"/>
      <c r="BP26" s="23"/>
      <c r="BQ26" s="24"/>
      <c r="BR26" s="24"/>
      <c r="BS26" s="24"/>
      <c r="BT26" s="24"/>
      <c r="BU26" s="24"/>
      <c r="BV26" s="23"/>
    </row>
    <row r="27" ht="21.0" customHeight="1" outlineLevel="1">
      <c r="A27" s="25">
        <v>2.3</v>
      </c>
      <c r="B27" s="25" t="s">
        <v>74</v>
      </c>
      <c r="C27" s="25" t="s">
        <v>41</v>
      </c>
      <c r="D27" s="26">
        <f>IF(E27="","",NETWORKDAYS(E27,F27))</f>
        <v>2</v>
      </c>
      <c r="E27" s="27">
        <v>45810.0</v>
      </c>
      <c r="F27" s="27">
        <v>45811.0</v>
      </c>
      <c r="G27" s="25"/>
      <c r="H27" s="19"/>
      <c r="I27" s="25"/>
      <c r="J27" s="28">
        <v>0.0</v>
      </c>
      <c r="K27" s="25" t="s">
        <v>44</v>
      </c>
      <c r="L27" s="23"/>
      <c r="M27" s="24" t="str">
        <f t="shared" ref="M27:Q27" si="85">IF(AND(M$3&gt;=$E27,M$3&lt;=$F27),"P","")</f>
        <v>P</v>
      </c>
      <c r="N27" s="24" t="str">
        <f t="shared" si="85"/>
        <v>P</v>
      </c>
      <c r="O27" s="24" t="str">
        <f t="shared" si="85"/>
        <v/>
      </c>
      <c r="P27" s="24" t="str">
        <f t="shared" si="85"/>
        <v/>
      </c>
      <c r="Q27" s="24" t="str">
        <f t="shared" si="85"/>
        <v/>
      </c>
      <c r="R27" s="23"/>
      <c r="S27" s="23"/>
      <c r="T27" s="24"/>
      <c r="U27" s="24"/>
      <c r="V27" s="24"/>
      <c r="W27" s="24"/>
      <c r="X27" s="24"/>
      <c r="Y27" s="23"/>
      <c r="Z27" s="23"/>
      <c r="AA27" s="24"/>
      <c r="AB27" s="24"/>
      <c r="AC27" s="24"/>
      <c r="AD27" s="24"/>
      <c r="AE27" s="24"/>
      <c r="AF27" s="23"/>
      <c r="AG27" s="23"/>
      <c r="AH27" s="24"/>
      <c r="AI27" s="24"/>
      <c r="AJ27" s="24"/>
      <c r="AK27" s="24"/>
      <c r="AL27" s="24"/>
      <c r="AM27" s="23"/>
      <c r="AN27" s="23"/>
      <c r="AO27" s="24"/>
      <c r="AP27" s="24"/>
      <c r="AQ27" s="24"/>
      <c r="AR27" s="24"/>
      <c r="AS27" s="24"/>
      <c r="AT27" s="23"/>
      <c r="AU27" s="23"/>
      <c r="AV27" s="24"/>
      <c r="AW27" s="24"/>
      <c r="AX27" s="24"/>
      <c r="AY27" s="24"/>
      <c r="AZ27" s="24"/>
      <c r="BA27" s="23"/>
      <c r="BB27" s="23"/>
      <c r="BC27" s="24"/>
      <c r="BD27" s="24"/>
      <c r="BE27" s="24"/>
      <c r="BF27" s="24"/>
      <c r="BG27" s="24"/>
      <c r="BH27" s="23"/>
      <c r="BI27" s="23"/>
      <c r="BJ27" s="24"/>
      <c r="BK27" s="24"/>
      <c r="BL27" s="24"/>
      <c r="BM27" s="24"/>
      <c r="BN27" s="24"/>
      <c r="BO27" s="23"/>
      <c r="BP27" s="23"/>
      <c r="BQ27" s="24"/>
      <c r="BR27" s="24"/>
      <c r="BS27" s="24"/>
      <c r="BT27" s="24"/>
      <c r="BU27" s="24"/>
      <c r="BV27" s="23"/>
    </row>
    <row r="28" ht="21.0" customHeight="1" outlineLevel="1">
      <c r="K28" s="25" t="s">
        <v>46</v>
      </c>
      <c r="L28" s="23"/>
      <c r="M28" s="24"/>
      <c r="N28" s="24"/>
      <c r="O28" s="24"/>
      <c r="P28" s="24"/>
      <c r="Q28" s="24"/>
      <c r="R28" s="23"/>
      <c r="S28" s="23"/>
      <c r="T28" s="24"/>
      <c r="U28" s="24"/>
      <c r="V28" s="24"/>
      <c r="W28" s="24"/>
      <c r="X28" s="24"/>
      <c r="Y28" s="23"/>
      <c r="Z28" s="23"/>
      <c r="AA28" s="24"/>
      <c r="AB28" s="24"/>
      <c r="AC28" s="24"/>
      <c r="AD28" s="24"/>
      <c r="AE28" s="24"/>
      <c r="AF28" s="23"/>
      <c r="AG28" s="23"/>
      <c r="AH28" s="24"/>
      <c r="AI28" s="24"/>
      <c r="AJ28" s="24"/>
      <c r="AK28" s="24"/>
      <c r="AL28" s="24"/>
      <c r="AM28" s="23"/>
      <c r="AN28" s="23"/>
      <c r="AO28" s="24"/>
      <c r="AP28" s="24"/>
      <c r="AQ28" s="24"/>
      <c r="AR28" s="24"/>
      <c r="AS28" s="24"/>
      <c r="AT28" s="23"/>
      <c r="AU28" s="23"/>
      <c r="AV28" s="24"/>
      <c r="AW28" s="24"/>
      <c r="AX28" s="24"/>
      <c r="AY28" s="24"/>
      <c r="AZ28" s="24"/>
      <c r="BA28" s="23"/>
      <c r="BB28" s="23"/>
      <c r="BC28" s="24"/>
      <c r="BD28" s="24"/>
      <c r="BE28" s="24"/>
      <c r="BF28" s="24"/>
      <c r="BG28" s="24"/>
      <c r="BH28" s="23"/>
      <c r="BI28" s="23"/>
      <c r="BJ28" s="24"/>
      <c r="BK28" s="24"/>
      <c r="BL28" s="24"/>
      <c r="BM28" s="24"/>
      <c r="BN28" s="24"/>
      <c r="BO28" s="23"/>
      <c r="BP28" s="23"/>
      <c r="BQ28" s="24"/>
      <c r="BR28" s="24"/>
      <c r="BS28" s="24"/>
      <c r="BT28" s="24"/>
      <c r="BU28" s="24"/>
      <c r="BV28" s="23"/>
    </row>
    <row r="29" ht="21.0" customHeight="1" outlineLevel="1">
      <c r="A29" s="25">
        <v>2.4</v>
      </c>
      <c r="B29" s="25" t="s">
        <v>75</v>
      </c>
      <c r="C29" s="25" t="s">
        <v>41</v>
      </c>
      <c r="D29" s="26">
        <f>IF(E29="","",NETWORKDAYS(E29,F29))</f>
        <v>2</v>
      </c>
      <c r="E29" s="27">
        <v>45810.0</v>
      </c>
      <c r="F29" s="27">
        <v>45811.0</v>
      </c>
      <c r="G29" s="25"/>
      <c r="H29" s="19"/>
      <c r="I29" s="25"/>
      <c r="J29" s="28">
        <v>0.0</v>
      </c>
      <c r="K29" s="25" t="s">
        <v>44</v>
      </c>
      <c r="L29" s="23"/>
      <c r="M29" s="24" t="str">
        <f t="shared" ref="M29:Q29" si="86">IF(AND(M$3&gt;=$E29,M$3&lt;=$F29),"P","")</f>
        <v>P</v>
      </c>
      <c r="N29" s="24" t="str">
        <f t="shared" si="86"/>
        <v>P</v>
      </c>
      <c r="O29" s="24" t="str">
        <f t="shared" si="86"/>
        <v/>
      </c>
      <c r="P29" s="24" t="str">
        <f t="shared" si="86"/>
        <v/>
      </c>
      <c r="Q29" s="24" t="str">
        <f t="shared" si="86"/>
        <v/>
      </c>
      <c r="R29" s="23"/>
      <c r="S29" s="23"/>
      <c r="T29" s="24"/>
      <c r="U29" s="24"/>
      <c r="V29" s="24"/>
      <c r="W29" s="24"/>
      <c r="X29" s="24"/>
      <c r="Y29" s="23"/>
      <c r="Z29" s="23"/>
      <c r="AA29" s="24"/>
      <c r="AB29" s="24"/>
      <c r="AC29" s="24"/>
      <c r="AD29" s="24"/>
      <c r="AE29" s="24"/>
      <c r="AF29" s="23"/>
      <c r="AG29" s="23"/>
      <c r="AH29" s="24"/>
      <c r="AI29" s="24"/>
      <c r="AJ29" s="24"/>
      <c r="AK29" s="24"/>
      <c r="AL29" s="24"/>
      <c r="AM29" s="23"/>
      <c r="AN29" s="23"/>
      <c r="AO29" s="24"/>
      <c r="AP29" s="24"/>
      <c r="AQ29" s="24"/>
      <c r="AR29" s="24"/>
      <c r="AS29" s="24"/>
      <c r="AT29" s="23"/>
      <c r="AU29" s="23"/>
      <c r="AV29" s="24"/>
      <c r="AW29" s="24"/>
      <c r="AX29" s="24"/>
      <c r="AY29" s="24"/>
      <c r="AZ29" s="24"/>
      <c r="BA29" s="23"/>
      <c r="BB29" s="23"/>
      <c r="BC29" s="24"/>
      <c r="BD29" s="24"/>
      <c r="BE29" s="24"/>
      <c r="BF29" s="24"/>
      <c r="BG29" s="24"/>
      <c r="BH29" s="23"/>
      <c r="BI29" s="23"/>
      <c r="BJ29" s="24"/>
      <c r="BK29" s="24"/>
      <c r="BL29" s="24"/>
      <c r="BM29" s="24"/>
      <c r="BN29" s="24"/>
      <c r="BO29" s="23"/>
      <c r="BP29" s="23"/>
      <c r="BQ29" s="24"/>
      <c r="BR29" s="24"/>
      <c r="BS29" s="24"/>
      <c r="BT29" s="24"/>
      <c r="BU29" s="24"/>
      <c r="BV29" s="23"/>
    </row>
    <row r="30" ht="21.0" customHeight="1" outlineLevel="1">
      <c r="K30" s="25" t="s">
        <v>46</v>
      </c>
      <c r="L30" s="23"/>
      <c r="M30" s="24"/>
      <c r="N30" s="24"/>
      <c r="O30" s="24"/>
      <c r="P30" s="24"/>
      <c r="Q30" s="24"/>
      <c r="R30" s="23"/>
      <c r="S30" s="23"/>
      <c r="T30" s="24"/>
      <c r="U30" s="24"/>
      <c r="V30" s="24"/>
      <c r="W30" s="24"/>
      <c r="X30" s="24"/>
      <c r="Y30" s="23"/>
      <c r="Z30" s="23"/>
      <c r="AA30" s="24"/>
      <c r="AB30" s="24"/>
      <c r="AC30" s="24"/>
      <c r="AD30" s="24"/>
      <c r="AE30" s="24"/>
      <c r="AF30" s="23"/>
      <c r="AG30" s="23"/>
      <c r="AH30" s="24"/>
      <c r="AI30" s="24"/>
      <c r="AJ30" s="24"/>
      <c r="AK30" s="24"/>
      <c r="AL30" s="24"/>
      <c r="AM30" s="23"/>
      <c r="AN30" s="23"/>
      <c r="AO30" s="24"/>
      <c r="AP30" s="24"/>
      <c r="AQ30" s="24"/>
      <c r="AR30" s="24"/>
      <c r="AS30" s="24"/>
      <c r="AT30" s="23"/>
      <c r="AU30" s="23"/>
      <c r="AV30" s="24"/>
      <c r="AW30" s="24"/>
      <c r="AX30" s="24"/>
      <c r="AY30" s="24"/>
      <c r="AZ30" s="24"/>
      <c r="BA30" s="23"/>
      <c r="BB30" s="23"/>
      <c r="BC30" s="24"/>
      <c r="BD30" s="24"/>
      <c r="BE30" s="24"/>
      <c r="BF30" s="24"/>
      <c r="BG30" s="24"/>
      <c r="BH30" s="23"/>
      <c r="BI30" s="23"/>
      <c r="BJ30" s="24"/>
      <c r="BK30" s="24"/>
      <c r="BL30" s="24"/>
      <c r="BM30" s="24"/>
      <c r="BN30" s="24"/>
      <c r="BO30" s="23"/>
      <c r="BP30" s="23"/>
      <c r="BQ30" s="24"/>
      <c r="BR30" s="24"/>
      <c r="BS30" s="24"/>
      <c r="BT30" s="24"/>
      <c r="BU30" s="24"/>
      <c r="BV30" s="23"/>
    </row>
    <row r="31" ht="21.0" customHeight="1" outlineLevel="1">
      <c r="A31" s="25">
        <v>2.5</v>
      </c>
      <c r="B31" s="25" t="s">
        <v>76</v>
      </c>
      <c r="C31" s="25" t="s">
        <v>41</v>
      </c>
      <c r="D31" s="26">
        <f>IF(E31="","",NETWORKDAYS(E31,F31))</f>
        <v>2</v>
      </c>
      <c r="E31" s="27">
        <v>45810.0</v>
      </c>
      <c r="F31" s="27">
        <v>45811.0</v>
      </c>
      <c r="G31" s="25"/>
      <c r="H31" s="19"/>
      <c r="I31" s="25"/>
      <c r="J31" s="28">
        <v>0.0</v>
      </c>
      <c r="K31" s="25" t="s">
        <v>44</v>
      </c>
      <c r="L31" s="23"/>
      <c r="M31" s="24" t="str">
        <f t="shared" ref="M31:Q31" si="87">IF(AND(M$3&gt;=$E31,M$3&lt;=$F31),"P","")</f>
        <v>P</v>
      </c>
      <c r="N31" s="24" t="str">
        <f t="shared" si="87"/>
        <v>P</v>
      </c>
      <c r="O31" s="24" t="str">
        <f t="shared" si="87"/>
        <v/>
      </c>
      <c r="P31" s="24" t="str">
        <f t="shared" si="87"/>
        <v/>
      </c>
      <c r="Q31" s="24" t="str">
        <f t="shared" si="87"/>
        <v/>
      </c>
      <c r="R31" s="23"/>
      <c r="S31" s="23"/>
      <c r="T31" s="24"/>
      <c r="U31" s="24"/>
      <c r="V31" s="24"/>
      <c r="W31" s="24"/>
      <c r="X31" s="24"/>
      <c r="Y31" s="23"/>
      <c r="Z31" s="23"/>
      <c r="AA31" s="24"/>
      <c r="AB31" s="24"/>
      <c r="AC31" s="24"/>
      <c r="AD31" s="24"/>
      <c r="AE31" s="24"/>
      <c r="AF31" s="23"/>
      <c r="AG31" s="23"/>
      <c r="AH31" s="24"/>
      <c r="AI31" s="24"/>
      <c r="AJ31" s="24"/>
      <c r="AK31" s="24"/>
      <c r="AL31" s="24"/>
      <c r="AM31" s="23"/>
      <c r="AN31" s="23"/>
      <c r="AO31" s="24"/>
      <c r="AP31" s="24"/>
      <c r="AQ31" s="24"/>
      <c r="AR31" s="24"/>
      <c r="AS31" s="24"/>
      <c r="AT31" s="23"/>
      <c r="AU31" s="23"/>
      <c r="AV31" s="24"/>
      <c r="AW31" s="24"/>
      <c r="AX31" s="24"/>
      <c r="AY31" s="24"/>
      <c r="AZ31" s="24"/>
      <c r="BA31" s="23"/>
      <c r="BB31" s="23"/>
      <c r="BC31" s="24"/>
      <c r="BD31" s="24"/>
      <c r="BE31" s="24"/>
      <c r="BF31" s="24"/>
      <c r="BG31" s="24"/>
      <c r="BH31" s="23"/>
      <c r="BI31" s="23"/>
      <c r="BJ31" s="24"/>
      <c r="BK31" s="24"/>
      <c r="BL31" s="24"/>
      <c r="BM31" s="24"/>
      <c r="BN31" s="24"/>
      <c r="BO31" s="23"/>
      <c r="BP31" s="23"/>
      <c r="BQ31" s="24"/>
      <c r="BR31" s="24"/>
      <c r="BS31" s="24"/>
      <c r="BT31" s="24"/>
      <c r="BU31" s="24"/>
      <c r="BV31" s="23"/>
    </row>
    <row r="32" ht="21.0" customHeight="1" outlineLevel="1">
      <c r="K32" s="25" t="s">
        <v>46</v>
      </c>
      <c r="L32" s="23"/>
      <c r="M32" s="24"/>
      <c r="N32" s="24"/>
      <c r="O32" s="24"/>
      <c r="P32" s="24"/>
      <c r="Q32" s="24"/>
      <c r="R32" s="23"/>
      <c r="S32" s="23"/>
      <c r="T32" s="24"/>
      <c r="U32" s="24"/>
      <c r="V32" s="24"/>
      <c r="W32" s="24"/>
      <c r="X32" s="24"/>
      <c r="Y32" s="23"/>
      <c r="Z32" s="23"/>
      <c r="AA32" s="24"/>
      <c r="AB32" s="24"/>
      <c r="AC32" s="24"/>
      <c r="AD32" s="24"/>
      <c r="AE32" s="24"/>
      <c r="AF32" s="23"/>
      <c r="AG32" s="23"/>
      <c r="AH32" s="24"/>
      <c r="AI32" s="24"/>
      <c r="AJ32" s="24"/>
      <c r="AK32" s="24"/>
      <c r="AL32" s="24"/>
      <c r="AM32" s="23"/>
      <c r="AN32" s="23"/>
      <c r="AO32" s="24"/>
      <c r="AP32" s="24"/>
      <c r="AQ32" s="24"/>
      <c r="AR32" s="24"/>
      <c r="AS32" s="24"/>
      <c r="AT32" s="23"/>
      <c r="AU32" s="23"/>
      <c r="AV32" s="24"/>
      <c r="AW32" s="24"/>
      <c r="AX32" s="24"/>
      <c r="AY32" s="24"/>
      <c r="AZ32" s="24"/>
      <c r="BA32" s="23"/>
      <c r="BB32" s="23"/>
      <c r="BC32" s="24"/>
      <c r="BD32" s="24"/>
      <c r="BE32" s="24"/>
      <c r="BF32" s="24"/>
      <c r="BG32" s="24"/>
      <c r="BH32" s="23"/>
      <c r="BI32" s="23"/>
      <c r="BJ32" s="24"/>
      <c r="BK32" s="24"/>
      <c r="BL32" s="24"/>
      <c r="BM32" s="24"/>
      <c r="BN32" s="24"/>
      <c r="BO32" s="23"/>
      <c r="BP32" s="23"/>
      <c r="BQ32" s="24"/>
      <c r="BR32" s="24"/>
      <c r="BS32" s="24"/>
      <c r="BT32" s="24"/>
      <c r="BU32" s="24"/>
      <c r="BV32" s="23"/>
    </row>
    <row r="33" ht="21.0" customHeight="1" outlineLevel="1">
      <c r="A33" s="25">
        <v>2.6</v>
      </c>
      <c r="B33" s="25" t="s">
        <v>77</v>
      </c>
      <c r="C33" s="25" t="s">
        <v>41</v>
      </c>
      <c r="D33" s="26">
        <f>IF(E33="","",NETWORKDAYS(E33,F33))</f>
        <v>2</v>
      </c>
      <c r="E33" s="27">
        <v>45810.0</v>
      </c>
      <c r="F33" s="27">
        <v>45811.0</v>
      </c>
      <c r="G33" s="25"/>
      <c r="H33" s="19"/>
      <c r="I33" s="25"/>
      <c r="J33" s="28">
        <v>0.0</v>
      </c>
      <c r="K33" s="25" t="s">
        <v>44</v>
      </c>
      <c r="L33" s="23"/>
      <c r="M33" s="24" t="str">
        <f t="shared" ref="M33:Q33" si="88">IF(AND(M$3&gt;=$E33,M$3&lt;=$F33),"P","")</f>
        <v>P</v>
      </c>
      <c r="N33" s="24" t="str">
        <f t="shared" si="88"/>
        <v>P</v>
      </c>
      <c r="O33" s="24" t="str">
        <f t="shared" si="88"/>
        <v/>
      </c>
      <c r="P33" s="24" t="str">
        <f t="shared" si="88"/>
        <v/>
      </c>
      <c r="Q33" s="24" t="str">
        <f t="shared" si="88"/>
        <v/>
      </c>
      <c r="R33" s="23"/>
      <c r="S33" s="23"/>
      <c r="T33" s="24"/>
      <c r="U33" s="24"/>
      <c r="V33" s="24"/>
      <c r="W33" s="24"/>
      <c r="X33" s="24"/>
      <c r="Y33" s="23"/>
      <c r="Z33" s="23"/>
      <c r="AA33" s="24"/>
      <c r="AB33" s="24"/>
      <c r="AC33" s="24"/>
      <c r="AD33" s="24"/>
      <c r="AE33" s="24"/>
      <c r="AF33" s="23"/>
      <c r="AG33" s="23"/>
      <c r="AH33" s="24"/>
      <c r="AI33" s="24"/>
      <c r="AJ33" s="24"/>
      <c r="AK33" s="24"/>
      <c r="AL33" s="24"/>
      <c r="AM33" s="23"/>
      <c r="AN33" s="23"/>
      <c r="AO33" s="24"/>
      <c r="AP33" s="24"/>
      <c r="AQ33" s="24"/>
      <c r="AR33" s="24"/>
      <c r="AS33" s="24"/>
      <c r="AT33" s="23"/>
      <c r="AU33" s="23"/>
      <c r="AV33" s="24"/>
      <c r="AW33" s="24"/>
      <c r="AX33" s="24"/>
      <c r="AY33" s="24"/>
      <c r="AZ33" s="24"/>
      <c r="BA33" s="23"/>
      <c r="BB33" s="23"/>
      <c r="BC33" s="24"/>
      <c r="BD33" s="24"/>
      <c r="BE33" s="24"/>
      <c r="BF33" s="24"/>
      <c r="BG33" s="24"/>
      <c r="BH33" s="23"/>
      <c r="BI33" s="23"/>
      <c r="BJ33" s="24"/>
      <c r="BK33" s="24"/>
      <c r="BL33" s="24"/>
      <c r="BM33" s="24"/>
      <c r="BN33" s="24"/>
      <c r="BO33" s="23"/>
      <c r="BP33" s="23"/>
      <c r="BQ33" s="24"/>
      <c r="BR33" s="24"/>
      <c r="BS33" s="24"/>
      <c r="BT33" s="24"/>
      <c r="BU33" s="24"/>
      <c r="BV33" s="23"/>
    </row>
    <row r="34" ht="21.0" customHeight="1" outlineLevel="1">
      <c r="K34" s="25" t="s">
        <v>46</v>
      </c>
      <c r="L34" s="23"/>
      <c r="M34" s="24"/>
      <c r="N34" s="24"/>
      <c r="O34" s="24"/>
      <c r="P34" s="24"/>
      <c r="Q34" s="24"/>
      <c r="R34" s="23"/>
      <c r="S34" s="23"/>
      <c r="T34" s="24"/>
      <c r="U34" s="24"/>
      <c r="V34" s="24"/>
      <c r="W34" s="24"/>
      <c r="X34" s="24"/>
      <c r="Y34" s="23"/>
      <c r="Z34" s="23"/>
      <c r="AA34" s="24"/>
      <c r="AB34" s="24"/>
      <c r="AC34" s="24"/>
      <c r="AD34" s="24"/>
      <c r="AE34" s="24"/>
      <c r="AF34" s="23"/>
      <c r="AG34" s="23"/>
      <c r="AH34" s="24"/>
      <c r="AI34" s="24"/>
      <c r="AJ34" s="24"/>
      <c r="AK34" s="24"/>
      <c r="AL34" s="24"/>
      <c r="AM34" s="23"/>
      <c r="AN34" s="23"/>
      <c r="AO34" s="24"/>
      <c r="AP34" s="24"/>
      <c r="AQ34" s="24"/>
      <c r="AR34" s="24"/>
      <c r="AS34" s="24"/>
      <c r="AT34" s="23"/>
      <c r="AU34" s="23"/>
      <c r="AV34" s="24"/>
      <c r="AW34" s="24"/>
      <c r="AX34" s="24"/>
      <c r="AY34" s="24"/>
      <c r="AZ34" s="24"/>
      <c r="BA34" s="23"/>
      <c r="BB34" s="23"/>
      <c r="BC34" s="24"/>
      <c r="BD34" s="24"/>
      <c r="BE34" s="24"/>
      <c r="BF34" s="24"/>
      <c r="BG34" s="24"/>
      <c r="BH34" s="23"/>
      <c r="BI34" s="23"/>
      <c r="BJ34" s="24"/>
      <c r="BK34" s="24"/>
      <c r="BL34" s="24"/>
      <c r="BM34" s="24"/>
      <c r="BN34" s="24"/>
      <c r="BO34" s="23"/>
      <c r="BP34" s="23"/>
      <c r="BQ34" s="24"/>
      <c r="BR34" s="24"/>
      <c r="BS34" s="24"/>
      <c r="BT34" s="24"/>
      <c r="BU34" s="24"/>
      <c r="BV34" s="23"/>
    </row>
    <row r="35" ht="21.0" customHeight="1">
      <c r="A35" s="19">
        <v>3.0</v>
      </c>
      <c r="B35" s="19" t="s">
        <v>78</v>
      </c>
      <c r="C35" s="19" t="s">
        <v>41</v>
      </c>
      <c r="D35" s="20">
        <f>IF(E35="","",NETWORKDAYS(E35,F35))</f>
        <v>2</v>
      </c>
      <c r="E35" s="21">
        <f>MIN(E37:E52)</f>
        <v>45810</v>
      </c>
      <c r="F35" s="21">
        <f>MAX(F37:F52)</f>
        <v>45811</v>
      </c>
      <c r="G35" s="19" t="s">
        <v>42</v>
      </c>
      <c r="H35" s="19"/>
      <c r="I35" s="25"/>
      <c r="J35" s="22">
        <f>SUM(J37:J52)/count(J37:J52)</f>
        <v>0</v>
      </c>
      <c r="K35" s="19" t="s">
        <v>44</v>
      </c>
      <c r="L35" s="23"/>
      <c r="M35" s="24" t="str">
        <f t="shared" ref="M35:Q35" si="89">IF(AND(M$3&gt;=$E35,M$3&lt;=$F35),"P","")</f>
        <v>P</v>
      </c>
      <c r="N35" s="24" t="str">
        <f t="shared" si="89"/>
        <v>P</v>
      </c>
      <c r="O35" s="24" t="str">
        <f t="shared" si="89"/>
        <v/>
      </c>
      <c r="P35" s="24" t="str">
        <f t="shared" si="89"/>
        <v/>
      </c>
      <c r="Q35" s="24" t="str">
        <f t="shared" si="89"/>
        <v/>
      </c>
      <c r="R35" s="23"/>
      <c r="S35" s="23"/>
      <c r="T35" s="24" t="str">
        <f t="shared" ref="T35:X35" si="90">IF(AND(T$3&gt;=$E35,T$3&lt;=$F35),"P","")</f>
        <v/>
      </c>
      <c r="U35" s="24" t="str">
        <f t="shared" si="90"/>
        <v/>
      </c>
      <c r="V35" s="24" t="str">
        <f t="shared" si="90"/>
        <v/>
      </c>
      <c r="W35" s="24" t="str">
        <f t="shared" si="90"/>
        <v/>
      </c>
      <c r="X35" s="24" t="str">
        <f t="shared" si="90"/>
        <v/>
      </c>
      <c r="Y35" s="23"/>
      <c r="Z35" s="23"/>
      <c r="AA35" s="24" t="str">
        <f t="shared" ref="AA35:AE35" si="91">IF(AND(AA$3&gt;=$E35,AA$3&lt;=$F35),"P","")</f>
        <v/>
      </c>
      <c r="AB35" s="24" t="str">
        <f t="shared" si="91"/>
        <v/>
      </c>
      <c r="AC35" s="24" t="str">
        <f t="shared" si="91"/>
        <v/>
      </c>
      <c r="AD35" s="24" t="str">
        <f t="shared" si="91"/>
        <v/>
      </c>
      <c r="AE35" s="24" t="str">
        <f t="shared" si="91"/>
        <v/>
      </c>
      <c r="AF35" s="23"/>
      <c r="AG35" s="23"/>
      <c r="AH35" s="24" t="str">
        <f t="shared" ref="AH35:AL35" si="92">IF(AND(AH$3&gt;=$E35,AH$3&lt;=$F35),"P","")</f>
        <v/>
      </c>
      <c r="AI35" s="24" t="str">
        <f t="shared" si="92"/>
        <v/>
      </c>
      <c r="AJ35" s="24" t="str">
        <f t="shared" si="92"/>
        <v/>
      </c>
      <c r="AK35" s="24" t="str">
        <f t="shared" si="92"/>
        <v/>
      </c>
      <c r="AL35" s="24" t="str">
        <f t="shared" si="92"/>
        <v/>
      </c>
      <c r="AM35" s="23"/>
      <c r="AN35" s="23"/>
      <c r="AO35" s="24" t="str">
        <f t="shared" ref="AO35:AS35" si="93">IF(AND(AO$3&gt;=$E35,AO$3&lt;=$F35),"P","")</f>
        <v/>
      </c>
      <c r="AP35" s="24" t="str">
        <f t="shared" si="93"/>
        <v/>
      </c>
      <c r="AQ35" s="24" t="str">
        <f t="shared" si="93"/>
        <v/>
      </c>
      <c r="AR35" s="24" t="str">
        <f t="shared" si="93"/>
        <v/>
      </c>
      <c r="AS35" s="24" t="str">
        <f t="shared" si="93"/>
        <v/>
      </c>
      <c r="AT35" s="23"/>
      <c r="AU35" s="23"/>
      <c r="AV35" s="24" t="str">
        <f t="shared" ref="AV35:AZ35" si="94">IF(AND(AV$3&gt;=$E35,AV$3&lt;=$F35),"P","")</f>
        <v/>
      </c>
      <c r="AW35" s="24" t="str">
        <f t="shared" si="94"/>
        <v/>
      </c>
      <c r="AX35" s="24" t="str">
        <f t="shared" si="94"/>
        <v/>
      </c>
      <c r="AY35" s="24" t="str">
        <f t="shared" si="94"/>
        <v/>
      </c>
      <c r="AZ35" s="24" t="str">
        <f t="shared" si="94"/>
        <v/>
      </c>
      <c r="BA35" s="23"/>
      <c r="BB35" s="23"/>
      <c r="BC35" s="24" t="str">
        <f t="shared" ref="BC35:BG35" si="95">IF(AND(BC$3&gt;=$E35,BC$3&lt;=$F35),"P","")</f>
        <v/>
      </c>
      <c r="BD35" s="24" t="str">
        <f t="shared" si="95"/>
        <v/>
      </c>
      <c r="BE35" s="24" t="str">
        <f t="shared" si="95"/>
        <v/>
      </c>
      <c r="BF35" s="24" t="str">
        <f t="shared" si="95"/>
        <v/>
      </c>
      <c r="BG35" s="24" t="str">
        <f t="shared" si="95"/>
        <v/>
      </c>
      <c r="BH35" s="23"/>
      <c r="BI35" s="23"/>
      <c r="BJ35" s="24" t="str">
        <f t="shared" ref="BJ35:BN35" si="96">IF(AND(BJ$3&gt;=$E35,BJ$3&lt;=$F35),"P","")</f>
        <v/>
      </c>
      <c r="BK35" s="24" t="str">
        <f t="shared" si="96"/>
        <v/>
      </c>
      <c r="BL35" s="24" t="str">
        <f t="shared" si="96"/>
        <v/>
      </c>
      <c r="BM35" s="24" t="str">
        <f t="shared" si="96"/>
        <v/>
      </c>
      <c r="BN35" s="24" t="str">
        <f t="shared" si="96"/>
        <v/>
      </c>
      <c r="BO35" s="23"/>
      <c r="BP35" s="23"/>
      <c r="BQ35" s="24" t="str">
        <f t="shared" ref="BQ35:BU35" si="97">IF(AND(BQ$3&gt;=$E35,BQ$3&lt;=$F35),"P","")</f>
        <v/>
      </c>
      <c r="BR35" s="24" t="str">
        <f t="shared" si="97"/>
        <v/>
      </c>
      <c r="BS35" s="24" t="str">
        <f t="shared" si="97"/>
        <v/>
      </c>
      <c r="BT35" s="24" t="str">
        <f t="shared" si="97"/>
        <v/>
      </c>
      <c r="BU35" s="24" t="str">
        <f t="shared" si="97"/>
        <v/>
      </c>
      <c r="BV35" s="23"/>
    </row>
    <row r="36" ht="21.0" customHeight="1">
      <c r="K36" s="19" t="s">
        <v>46</v>
      </c>
      <c r="L36" s="23"/>
      <c r="M36" s="24"/>
      <c r="N36" s="24"/>
      <c r="O36" s="24"/>
      <c r="P36" s="24"/>
      <c r="Q36" s="24"/>
      <c r="R36" s="23"/>
      <c r="S36" s="23"/>
      <c r="T36" s="24"/>
      <c r="U36" s="24"/>
      <c r="V36" s="24"/>
      <c r="W36" s="24"/>
      <c r="X36" s="24"/>
      <c r="Y36" s="23"/>
      <c r="Z36" s="23"/>
      <c r="AA36" s="24"/>
      <c r="AB36" s="24"/>
      <c r="AC36" s="24"/>
      <c r="AD36" s="24"/>
      <c r="AE36" s="24"/>
      <c r="AF36" s="23"/>
      <c r="AG36" s="23"/>
      <c r="AH36" s="24"/>
      <c r="AI36" s="24"/>
      <c r="AJ36" s="24"/>
      <c r="AK36" s="24"/>
      <c r="AL36" s="24"/>
      <c r="AM36" s="23"/>
      <c r="AN36" s="23"/>
      <c r="AO36" s="24"/>
      <c r="AP36" s="24"/>
      <c r="AQ36" s="24"/>
      <c r="AR36" s="24"/>
      <c r="AS36" s="24"/>
      <c r="AT36" s="23"/>
      <c r="AU36" s="23"/>
      <c r="AV36" s="24"/>
      <c r="AW36" s="24"/>
      <c r="AX36" s="24"/>
      <c r="AY36" s="24"/>
      <c r="AZ36" s="24"/>
      <c r="BA36" s="23"/>
      <c r="BB36" s="23"/>
      <c r="BC36" s="24"/>
      <c r="BD36" s="24"/>
      <c r="BE36" s="24"/>
      <c r="BF36" s="24"/>
      <c r="BG36" s="24"/>
      <c r="BH36" s="23"/>
      <c r="BI36" s="23"/>
      <c r="BJ36" s="24"/>
      <c r="BK36" s="24"/>
      <c r="BL36" s="24"/>
      <c r="BM36" s="24"/>
      <c r="BN36" s="24"/>
      <c r="BO36" s="23"/>
      <c r="BP36" s="23"/>
      <c r="BQ36" s="24"/>
      <c r="BR36" s="24"/>
      <c r="BS36" s="24"/>
      <c r="BT36" s="24"/>
      <c r="BU36" s="24"/>
      <c r="BV36" s="23"/>
    </row>
    <row r="37" ht="21.0" customHeight="1" outlineLevel="1">
      <c r="A37" s="25">
        <v>3.1</v>
      </c>
      <c r="B37" s="25" t="s">
        <v>71</v>
      </c>
      <c r="C37" s="25" t="s">
        <v>41</v>
      </c>
      <c r="D37" s="26">
        <f>IF(E37="","",NETWORKDAYS(E37,F37))</f>
        <v>2</v>
      </c>
      <c r="E37" s="27">
        <v>45810.0</v>
      </c>
      <c r="F37" s="27">
        <v>45811.0</v>
      </c>
      <c r="G37" s="25"/>
      <c r="H37" s="19"/>
      <c r="I37" s="25"/>
      <c r="J37" s="28">
        <v>0.0</v>
      </c>
      <c r="K37" s="25" t="s">
        <v>44</v>
      </c>
      <c r="L37" s="23"/>
      <c r="M37" s="24" t="str">
        <f t="shared" ref="M37:Q37" si="98">IF(AND(M$3&gt;=$E37,M$3&lt;=$F37),"P","")</f>
        <v>P</v>
      </c>
      <c r="N37" s="24" t="str">
        <f t="shared" si="98"/>
        <v>P</v>
      </c>
      <c r="O37" s="24" t="str">
        <f t="shared" si="98"/>
        <v/>
      </c>
      <c r="P37" s="24" t="str">
        <f t="shared" si="98"/>
        <v/>
      </c>
      <c r="Q37" s="24" t="str">
        <f t="shared" si="98"/>
        <v/>
      </c>
      <c r="R37" s="23"/>
      <c r="S37" s="23"/>
      <c r="T37" s="24"/>
      <c r="U37" s="24"/>
      <c r="V37" s="24"/>
      <c r="W37" s="24"/>
      <c r="X37" s="24"/>
      <c r="Y37" s="23"/>
      <c r="Z37" s="23"/>
      <c r="AA37" s="24"/>
      <c r="AB37" s="24"/>
      <c r="AC37" s="24"/>
      <c r="AD37" s="24"/>
      <c r="AE37" s="24"/>
      <c r="AF37" s="23"/>
      <c r="AG37" s="23"/>
      <c r="AH37" s="24"/>
      <c r="AI37" s="24"/>
      <c r="AJ37" s="24"/>
      <c r="AK37" s="24"/>
      <c r="AL37" s="24"/>
      <c r="AM37" s="23"/>
      <c r="AN37" s="23"/>
      <c r="AO37" s="24"/>
      <c r="AP37" s="24"/>
      <c r="AQ37" s="24"/>
      <c r="AR37" s="24"/>
      <c r="AS37" s="24"/>
      <c r="AT37" s="23"/>
      <c r="AU37" s="23"/>
      <c r="AV37" s="24"/>
      <c r="AW37" s="24"/>
      <c r="AX37" s="24"/>
      <c r="AY37" s="24"/>
      <c r="AZ37" s="24"/>
      <c r="BA37" s="23"/>
      <c r="BB37" s="23"/>
      <c r="BC37" s="24"/>
      <c r="BD37" s="24"/>
      <c r="BE37" s="24"/>
      <c r="BF37" s="24"/>
      <c r="BG37" s="24"/>
      <c r="BH37" s="23"/>
      <c r="BI37" s="23"/>
      <c r="BJ37" s="24"/>
      <c r="BK37" s="24"/>
      <c r="BL37" s="24"/>
      <c r="BM37" s="24"/>
      <c r="BN37" s="24"/>
      <c r="BO37" s="23"/>
      <c r="BP37" s="23"/>
      <c r="BQ37" s="24"/>
      <c r="BR37" s="24"/>
      <c r="BS37" s="24"/>
      <c r="BT37" s="24"/>
      <c r="BU37" s="24"/>
      <c r="BV37" s="23"/>
    </row>
    <row r="38" ht="21.0" customHeight="1" outlineLevel="1">
      <c r="K38" s="25" t="s">
        <v>46</v>
      </c>
      <c r="L38" s="23"/>
      <c r="M38" s="24"/>
      <c r="N38" s="24"/>
      <c r="O38" s="24"/>
      <c r="P38" s="24"/>
      <c r="Q38" s="24"/>
      <c r="R38" s="23"/>
      <c r="S38" s="23"/>
      <c r="T38" s="24"/>
      <c r="U38" s="24"/>
      <c r="V38" s="24"/>
      <c r="W38" s="24"/>
      <c r="X38" s="24"/>
      <c r="Y38" s="23"/>
      <c r="Z38" s="23"/>
      <c r="AA38" s="24"/>
      <c r="AB38" s="24"/>
      <c r="AC38" s="24"/>
      <c r="AD38" s="24"/>
      <c r="AE38" s="24"/>
      <c r="AF38" s="23"/>
      <c r="AG38" s="23"/>
      <c r="AH38" s="24"/>
      <c r="AI38" s="24"/>
      <c r="AJ38" s="24"/>
      <c r="AK38" s="24"/>
      <c r="AL38" s="24"/>
      <c r="AM38" s="23"/>
      <c r="AN38" s="23"/>
      <c r="AO38" s="24"/>
      <c r="AP38" s="24"/>
      <c r="AQ38" s="24"/>
      <c r="AR38" s="24"/>
      <c r="AS38" s="24"/>
      <c r="AT38" s="23"/>
      <c r="AU38" s="23"/>
      <c r="AV38" s="24"/>
      <c r="AW38" s="24"/>
      <c r="AX38" s="24"/>
      <c r="AY38" s="24"/>
      <c r="AZ38" s="24"/>
      <c r="BA38" s="23"/>
      <c r="BB38" s="23"/>
      <c r="BC38" s="24"/>
      <c r="BD38" s="24"/>
      <c r="BE38" s="24"/>
      <c r="BF38" s="24"/>
      <c r="BG38" s="24"/>
      <c r="BH38" s="23"/>
      <c r="BI38" s="23"/>
      <c r="BJ38" s="24"/>
      <c r="BK38" s="24"/>
      <c r="BL38" s="24"/>
      <c r="BM38" s="24"/>
      <c r="BN38" s="24"/>
      <c r="BO38" s="23"/>
      <c r="BP38" s="23"/>
      <c r="BQ38" s="24"/>
      <c r="BR38" s="24"/>
      <c r="BS38" s="24"/>
      <c r="BT38" s="24"/>
      <c r="BU38" s="24"/>
      <c r="BV38" s="23"/>
    </row>
    <row r="39" ht="21.0" customHeight="1" outlineLevel="1">
      <c r="A39" s="25">
        <v>3.2</v>
      </c>
      <c r="B39" s="25" t="s">
        <v>73</v>
      </c>
      <c r="C39" s="25" t="s">
        <v>41</v>
      </c>
      <c r="D39" s="26">
        <f>IF(E39="","",NETWORKDAYS(E39,F39))</f>
        <v>2</v>
      </c>
      <c r="E39" s="27">
        <v>45810.0</v>
      </c>
      <c r="F39" s="27">
        <v>45811.0</v>
      </c>
      <c r="G39" s="25"/>
      <c r="H39" s="19"/>
      <c r="I39" s="25"/>
      <c r="J39" s="28">
        <v>0.0</v>
      </c>
      <c r="K39" s="25" t="s">
        <v>44</v>
      </c>
      <c r="L39" s="23"/>
      <c r="M39" s="24" t="str">
        <f t="shared" ref="M39:Q39" si="99">IF(AND(M$3&gt;=$E39,M$3&lt;=$F39),"P","")</f>
        <v>P</v>
      </c>
      <c r="N39" s="24" t="str">
        <f t="shared" si="99"/>
        <v>P</v>
      </c>
      <c r="O39" s="24" t="str">
        <f t="shared" si="99"/>
        <v/>
      </c>
      <c r="P39" s="24" t="str">
        <f t="shared" si="99"/>
        <v/>
      </c>
      <c r="Q39" s="24" t="str">
        <f t="shared" si="99"/>
        <v/>
      </c>
      <c r="R39" s="23"/>
      <c r="S39" s="23"/>
      <c r="T39" s="24"/>
      <c r="U39" s="24"/>
      <c r="V39" s="24"/>
      <c r="W39" s="24"/>
      <c r="X39" s="24"/>
      <c r="Y39" s="23"/>
      <c r="Z39" s="23"/>
      <c r="AA39" s="24"/>
      <c r="AB39" s="24"/>
      <c r="AC39" s="24"/>
      <c r="AD39" s="24"/>
      <c r="AE39" s="24"/>
      <c r="AF39" s="23"/>
      <c r="AG39" s="23"/>
      <c r="AH39" s="24"/>
      <c r="AI39" s="24"/>
      <c r="AJ39" s="24"/>
      <c r="AK39" s="24"/>
      <c r="AL39" s="24"/>
      <c r="AM39" s="23"/>
      <c r="AN39" s="23"/>
      <c r="AO39" s="24"/>
      <c r="AP39" s="24"/>
      <c r="AQ39" s="24"/>
      <c r="AR39" s="24"/>
      <c r="AS39" s="24"/>
      <c r="AT39" s="23"/>
      <c r="AU39" s="23"/>
      <c r="AV39" s="24"/>
      <c r="AW39" s="24"/>
      <c r="AX39" s="24"/>
      <c r="AY39" s="24"/>
      <c r="AZ39" s="24"/>
      <c r="BA39" s="23"/>
      <c r="BB39" s="23"/>
      <c r="BC39" s="24"/>
      <c r="BD39" s="24"/>
      <c r="BE39" s="24"/>
      <c r="BF39" s="24"/>
      <c r="BG39" s="24"/>
      <c r="BH39" s="23"/>
      <c r="BI39" s="23"/>
      <c r="BJ39" s="24"/>
      <c r="BK39" s="24"/>
      <c r="BL39" s="24"/>
      <c r="BM39" s="24"/>
      <c r="BN39" s="24"/>
      <c r="BO39" s="23"/>
      <c r="BP39" s="23"/>
      <c r="BQ39" s="24"/>
      <c r="BR39" s="24"/>
      <c r="BS39" s="24"/>
      <c r="BT39" s="24"/>
      <c r="BU39" s="24"/>
      <c r="BV39" s="23"/>
    </row>
    <row r="40" ht="21.0" customHeight="1" outlineLevel="1">
      <c r="K40" s="25" t="s">
        <v>46</v>
      </c>
      <c r="L40" s="23"/>
      <c r="M40" s="24"/>
      <c r="N40" s="24"/>
      <c r="O40" s="24"/>
      <c r="P40" s="24"/>
      <c r="Q40" s="24"/>
      <c r="R40" s="23"/>
      <c r="S40" s="23"/>
      <c r="T40" s="24"/>
      <c r="U40" s="24"/>
      <c r="V40" s="24"/>
      <c r="W40" s="24"/>
      <c r="X40" s="24"/>
      <c r="Y40" s="23"/>
      <c r="Z40" s="23"/>
      <c r="AA40" s="24"/>
      <c r="AB40" s="24"/>
      <c r="AC40" s="24"/>
      <c r="AD40" s="24"/>
      <c r="AE40" s="24"/>
      <c r="AF40" s="23"/>
      <c r="AG40" s="23"/>
      <c r="AH40" s="24"/>
      <c r="AI40" s="24"/>
      <c r="AJ40" s="24"/>
      <c r="AK40" s="24"/>
      <c r="AL40" s="24"/>
      <c r="AM40" s="23"/>
      <c r="AN40" s="23"/>
      <c r="AO40" s="24"/>
      <c r="AP40" s="24"/>
      <c r="AQ40" s="24"/>
      <c r="AR40" s="24"/>
      <c r="AS40" s="24"/>
      <c r="AT40" s="23"/>
      <c r="AU40" s="23"/>
      <c r="AV40" s="24"/>
      <c r="AW40" s="24"/>
      <c r="AX40" s="24"/>
      <c r="AY40" s="24"/>
      <c r="AZ40" s="24"/>
      <c r="BA40" s="23"/>
      <c r="BB40" s="23"/>
      <c r="BC40" s="24"/>
      <c r="BD40" s="24"/>
      <c r="BE40" s="24"/>
      <c r="BF40" s="24"/>
      <c r="BG40" s="24"/>
      <c r="BH40" s="23"/>
      <c r="BI40" s="23"/>
      <c r="BJ40" s="24"/>
      <c r="BK40" s="24"/>
      <c r="BL40" s="24"/>
      <c r="BM40" s="24"/>
      <c r="BN40" s="24"/>
      <c r="BO40" s="23"/>
      <c r="BP40" s="23"/>
      <c r="BQ40" s="24"/>
      <c r="BR40" s="24"/>
      <c r="BS40" s="24"/>
      <c r="BT40" s="24"/>
      <c r="BU40" s="24"/>
      <c r="BV40" s="23"/>
    </row>
    <row r="41" ht="21.0" customHeight="1" outlineLevel="1">
      <c r="A41" s="25">
        <v>3.3</v>
      </c>
      <c r="B41" s="25" t="s">
        <v>74</v>
      </c>
      <c r="C41" s="25" t="s">
        <v>41</v>
      </c>
      <c r="D41" s="26">
        <f>IF(E41="","",NETWORKDAYS(E41,F41))</f>
        <v>2</v>
      </c>
      <c r="E41" s="27">
        <v>45810.0</v>
      </c>
      <c r="F41" s="27">
        <v>45811.0</v>
      </c>
      <c r="G41" s="25"/>
      <c r="H41" s="19"/>
      <c r="I41" s="25"/>
      <c r="J41" s="28">
        <v>0.0</v>
      </c>
      <c r="K41" s="25" t="s">
        <v>44</v>
      </c>
      <c r="L41" s="23"/>
      <c r="M41" s="24" t="str">
        <f t="shared" ref="M41:Q41" si="100">IF(AND(M$3&gt;=$E41,M$3&lt;=$F41),"P","")</f>
        <v>P</v>
      </c>
      <c r="N41" s="24" t="str">
        <f t="shared" si="100"/>
        <v>P</v>
      </c>
      <c r="O41" s="24" t="str">
        <f t="shared" si="100"/>
        <v/>
      </c>
      <c r="P41" s="24" t="str">
        <f t="shared" si="100"/>
        <v/>
      </c>
      <c r="Q41" s="24" t="str">
        <f t="shared" si="100"/>
        <v/>
      </c>
      <c r="R41" s="23"/>
      <c r="S41" s="23"/>
      <c r="T41" s="24"/>
      <c r="U41" s="24"/>
      <c r="V41" s="24"/>
      <c r="W41" s="24"/>
      <c r="X41" s="24"/>
      <c r="Y41" s="23"/>
      <c r="Z41" s="23"/>
      <c r="AA41" s="24"/>
      <c r="AB41" s="24"/>
      <c r="AC41" s="24"/>
      <c r="AD41" s="24"/>
      <c r="AE41" s="24"/>
      <c r="AF41" s="23"/>
      <c r="AG41" s="23"/>
      <c r="AH41" s="24"/>
      <c r="AI41" s="24"/>
      <c r="AJ41" s="24"/>
      <c r="AK41" s="24"/>
      <c r="AL41" s="24"/>
      <c r="AM41" s="23"/>
      <c r="AN41" s="23"/>
      <c r="AO41" s="24"/>
      <c r="AP41" s="24"/>
      <c r="AQ41" s="24"/>
      <c r="AR41" s="24"/>
      <c r="AS41" s="24"/>
      <c r="AT41" s="23"/>
      <c r="AU41" s="23"/>
      <c r="AV41" s="24"/>
      <c r="AW41" s="24"/>
      <c r="AX41" s="24"/>
      <c r="AY41" s="24"/>
      <c r="AZ41" s="24"/>
      <c r="BA41" s="23"/>
      <c r="BB41" s="23"/>
      <c r="BC41" s="24"/>
      <c r="BD41" s="24"/>
      <c r="BE41" s="24"/>
      <c r="BF41" s="24"/>
      <c r="BG41" s="24"/>
      <c r="BH41" s="23"/>
      <c r="BI41" s="23"/>
      <c r="BJ41" s="24"/>
      <c r="BK41" s="24"/>
      <c r="BL41" s="24"/>
      <c r="BM41" s="24"/>
      <c r="BN41" s="24"/>
      <c r="BO41" s="23"/>
      <c r="BP41" s="23"/>
      <c r="BQ41" s="24"/>
      <c r="BR41" s="24"/>
      <c r="BS41" s="24"/>
      <c r="BT41" s="24"/>
      <c r="BU41" s="24"/>
      <c r="BV41" s="23"/>
    </row>
    <row r="42" ht="21.0" customHeight="1" outlineLevel="1">
      <c r="K42" s="25" t="s">
        <v>46</v>
      </c>
      <c r="L42" s="23"/>
      <c r="M42" s="24"/>
      <c r="N42" s="24"/>
      <c r="O42" s="24"/>
      <c r="P42" s="24"/>
      <c r="Q42" s="24"/>
      <c r="R42" s="23"/>
      <c r="S42" s="23"/>
      <c r="T42" s="24"/>
      <c r="U42" s="24"/>
      <c r="V42" s="24"/>
      <c r="W42" s="24"/>
      <c r="X42" s="24"/>
      <c r="Y42" s="23"/>
      <c r="Z42" s="23"/>
      <c r="AA42" s="24"/>
      <c r="AB42" s="24"/>
      <c r="AC42" s="24"/>
      <c r="AD42" s="24"/>
      <c r="AE42" s="24"/>
      <c r="AF42" s="23"/>
      <c r="AG42" s="23"/>
      <c r="AH42" s="24"/>
      <c r="AI42" s="24"/>
      <c r="AJ42" s="24"/>
      <c r="AK42" s="24"/>
      <c r="AL42" s="24"/>
      <c r="AM42" s="23"/>
      <c r="AN42" s="23"/>
      <c r="AO42" s="24"/>
      <c r="AP42" s="24"/>
      <c r="AQ42" s="24"/>
      <c r="AR42" s="24"/>
      <c r="AS42" s="24"/>
      <c r="AT42" s="23"/>
      <c r="AU42" s="23"/>
      <c r="AV42" s="24"/>
      <c r="AW42" s="24"/>
      <c r="AX42" s="24"/>
      <c r="AY42" s="24"/>
      <c r="AZ42" s="24"/>
      <c r="BA42" s="23"/>
      <c r="BB42" s="23"/>
      <c r="BC42" s="24"/>
      <c r="BD42" s="24"/>
      <c r="BE42" s="24"/>
      <c r="BF42" s="24"/>
      <c r="BG42" s="24"/>
      <c r="BH42" s="23"/>
      <c r="BI42" s="23"/>
      <c r="BJ42" s="24"/>
      <c r="BK42" s="24"/>
      <c r="BL42" s="24"/>
      <c r="BM42" s="24"/>
      <c r="BN42" s="24"/>
      <c r="BO42" s="23"/>
      <c r="BP42" s="23"/>
      <c r="BQ42" s="24"/>
      <c r="BR42" s="24"/>
      <c r="BS42" s="24"/>
      <c r="BT42" s="24"/>
      <c r="BU42" s="24"/>
      <c r="BV42" s="23"/>
    </row>
    <row r="43" ht="21.0" customHeight="1" outlineLevel="1">
      <c r="A43" s="25">
        <v>3.4</v>
      </c>
      <c r="B43" s="25" t="s">
        <v>75</v>
      </c>
      <c r="C43" s="25" t="s">
        <v>41</v>
      </c>
      <c r="D43" s="26">
        <f>IF(E43="","",NETWORKDAYS(E43,F43))</f>
        <v>2</v>
      </c>
      <c r="E43" s="27">
        <v>45810.0</v>
      </c>
      <c r="F43" s="27">
        <v>45811.0</v>
      </c>
      <c r="G43" s="25"/>
      <c r="H43" s="19"/>
      <c r="I43" s="25"/>
      <c r="J43" s="28">
        <v>0.0</v>
      </c>
      <c r="K43" s="25" t="s">
        <v>44</v>
      </c>
      <c r="L43" s="23"/>
      <c r="M43" s="24" t="str">
        <f t="shared" ref="M43:Q43" si="101">IF(AND(M$3&gt;=$E43,M$3&lt;=$F43),"P","")</f>
        <v>P</v>
      </c>
      <c r="N43" s="24" t="str">
        <f t="shared" si="101"/>
        <v>P</v>
      </c>
      <c r="O43" s="24" t="str">
        <f t="shared" si="101"/>
        <v/>
      </c>
      <c r="P43" s="24" t="str">
        <f t="shared" si="101"/>
        <v/>
      </c>
      <c r="Q43" s="24" t="str">
        <f t="shared" si="101"/>
        <v/>
      </c>
      <c r="R43" s="23"/>
      <c r="S43" s="23"/>
      <c r="T43" s="24"/>
      <c r="U43" s="24"/>
      <c r="V43" s="24"/>
      <c r="W43" s="24"/>
      <c r="X43" s="24"/>
      <c r="Y43" s="23"/>
      <c r="Z43" s="23"/>
      <c r="AA43" s="24"/>
      <c r="AB43" s="24"/>
      <c r="AC43" s="24"/>
      <c r="AD43" s="24"/>
      <c r="AE43" s="24"/>
      <c r="AF43" s="23"/>
      <c r="AG43" s="23"/>
      <c r="AH43" s="24"/>
      <c r="AI43" s="24"/>
      <c r="AJ43" s="24"/>
      <c r="AK43" s="24"/>
      <c r="AL43" s="24"/>
      <c r="AM43" s="23"/>
      <c r="AN43" s="23"/>
      <c r="AO43" s="24"/>
      <c r="AP43" s="24"/>
      <c r="AQ43" s="24"/>
      <c r="AR43" s="24"/>
      <c r="AS43" s="24"/>
      <c r="AT43" s="23"/>
      <c r="AU43" s="23"/>
      <c r="AV43" s="24"/>
      <c r="AW43" s="24"/>
      <c r="AX43" s="24"/>
      <c r="AY43" s="24"/>
      <c r="AZ43" s="24"/>
      <c r="BA43" s="23"/>
      <c r="BB43" s="23"/>
      <c r="BC43" s="24"/>
      <c r="BD43" s="24"/>
      <c r="BE43" s="24"/>
      <c r="BF43" s="24"/>
      <c r="BG43" s="24"/>
      <c r="BH43" s="23"/>
      <c r="BI43" s="23"/>
      <c r="BJ43" s="24"/>
      <c r="BK43" s="24"/>
      <c r="BL43" s="24"/>
      <c r="BM43" s="24"/>
      <c r="BN43" s="24"/>
      <c r="BO43" s="23"/>
      <c r="BP43" s="23"/>
      <c r="BQ43" s="24"/>
      <c r="BR43" s="24"/>
      <c r="BS43" s="24"/>
      <c r="BT43" s="24"/>
      <c r="BU43" s="24"/>
      <c r="BV43" s="23"/>
    </row>
    <row r="44" ht="21.0" customHeight="1" outlineLevel="1">
      <c r="K44" s="25" t="s">
        <v>46</v>
      </c>
      <c r="L44" s="23"/>
      <c r="M44" s="24"/>
      <c r="N44" s="24"/>
      <c r="O44" s="24"/>
      <c r="P44" s="24"/>
      <c r="Q44" s="24"/>
      <c r="R44" s="23"/>
      <c r="S44" s="23"/>
      <c r="T44" s="24"/>
      <c r="U44" s="24"/>
      <c r="V44" s="24"/>
      <c r="W44" s="24"/>
      <c r="X44" s="24"/>
      <c r="Y44" s="23"/>
      <c r="Z44" s="23"/>
      <c r="AA44" s="24"/>
      <c r="AB44" s="24"/>
      <c r="AC44" s="24"/>
      <c r="AD44" s="24"/>
      <c r="AE44" s="24"/>
      <c r="AF44" s="23"/>
      <c r="AG44" s="23"/>
      <c r="AH44" s="24"/>
      <c r="AI44" s="24"/>
      <c r="AJ44" s="24"/>
      <c r="AK44" s="24"/>
      <c r="AL44" s="24"/>
      <c r="AM44" s="23"/>
      <c r="AN44" s="23"/>
      <c r="AO44" s="24"/>
      <c r="AP44" s="24"/>
      <c r="AQ44" s="24"/>
      <c r="AR44" s="24"/>
      <c r="AS44" s="24"/>
      <c r="AT44" s="23"/>
      <c r="AU44" s="23"/>
      <c r="AV44" s="24"/>
      <c r="AW44" s="24"/>
      <c r="AX44" s="24"/>
      <c r="AY44" s="24"/>
      <c r="AZ44" s="24"/>
      <c r="BA44" s="23"/>
      <c r="BB44" s="23"/>
      <c r="BC44" s="24"/>
      <c r="BD44" s="24"/>
      <c r="BE44" s="24"/>
      <c r="BF44" s="24"/>
      <c r="BG44" s="24"/>
      <c r="BH44" s="23"/>
      <c r="BI44" s="23"/>
      <c r="BJ44" s="24"/>
      <c r="BK44" s="24"/>
      <c r="BL44" s="24"/>
      <c r="BM44" s="24"/>
      <c r="BN44" s="24"/>
      <c r="BO44" s="23"/>
      <c r="BP44" s="23"/>
      <c r="BQ44" s="24"/>
      <c r="BR44" s="24"/>
      <c r="BS44" s="24"/>
      <c r="BT44" s="24"/>
      <c r="BU44" s="24"/>
      <c r="BV44" s="23"/>
    </row>
    <row r="45" ht="21.0" customHeight="1" outlineLevel="1">
      <c r="A45" s="25">
        <v>3.5</v>
      </c>
      <c r="B45" s="25" t="s">
        <v>76</v>
      </c>
      <c r="C45" s="25" t="s">
        <v>41</v>
      </c>
      <c r="D45" s="26">
        <f>IF(E45="","",NETWORKDAYS(E45,F45))</f>
        <v>2</v>
      </c>
      <c r="E45" s="27">
        <v>45810.0</v>
      </c>
      <c r="F45" s="27">
        <v>45811.0</v>
      </c>
      <c r="G45" s="25"/>
      <c r="H45" s="19"/>
      <c r="I45" s="25"/>
      <c r="J45" s="28">
        <v>0.0</v>
      </c>
      <c r="K45" s="25" t="s">
        <v>44</v>
      </c>
      <c r="L45" s="23"/>
      <c r="M45" s="24" t="str">
        <f t="shared" ref="M45:Q45" si="102">IF(AND(M$3&gt;=$E45,M$3&lt;=$F45),"P","")</f>
        <v>P</v>
      </c>
      <c r="N45" s="24" t="str">
        <f t="shared" si="102"/>
        <v>P</v>
      </c>
      <c r="O45" s="24" t="str">
        <f t="shared" si="102"/>
        <v/>
      </c>
      <c r="P45" s="24" t="str">
        <f t="shared" si="102"/>
        <v/>
      </c>
      <c r="Q45" s="24" t="str">
        <f t="shared" si="102"/>
        <v/>
      </c>
      <c r="R45" s="23"/>
      <c r="S45" s="23"/>
      <c r="T45" s="24"/>
      <c r="U45" s="24"/>
      <c r="V45" s="24"/>
      <c r="W45" s="24"/>
      <c r="X45" s="24"/>
      <c r="Y45" s="23"/>
      <c r="Z45" s="23"/>
      <c r="AA45" s="24"/>
      <c r="AB45" s="24"/>
      <c r="AC45" s="24"/>
      <c r="AD45" s="24"/>
      <c r="AE45" s="24"/>
      <c r="AF45" s="23"/>
      <c r="AG45" s="23"/>
      <c r="AH45" s="24"/>
      <c r="AI45" s="24"/>
      <c r="AJ45" s="24"/>
      <c r="AK45" s="24"/>
      <c r="AL45" s="24"/>
      <c r="AM45" s="23"/>
      <c r="AN45" s="23"/>
      <c r="AO45" s="24"/>
      <c r="AP45" s="24"/>
      <c r="AQ45" s="24"/>
      <c r="AR45" s="24"/>
      <c r="AS45" s="24"/>
      <c r="AT45" s="23"/>
      <c r="AU45" s="23"/>
      <c r="AV45" s="24"/>
      <c r="AW45" s="24"/>
      <c r="AX45" s="24"/>
      <c r="AY45" s="24"/>
      <c r="AZ45" s="24"/>
      <c r="BA45" s="23"/>
      <c r="BB45" s="23"/>
      <c r="BC45" s="24"/>
      <c r="BD45" s="24"/>
      <c r="BE45" s="24"/>
      <c r="BF45" s="24"/>
      <c r="BG45" s="24"/>
      <c r="BH45" s="23"/>
      <c r="BI45" s="23"/>
      <c r="BJ45" s="24"/>
      <c r="BK45" s="24"/>
      <c r="BL45" s="24"/>
      <c r="BM45" s="24"/>
      <c r="BN45" s="24"/>
      <c r="BO45" s="23"/>
      <c r="BP45" s="23"/>
      <c r="BQ45" s="24"/>
      <c r="BR45" s="24"/>
      <c r="BS45" s="24"/>
      <c r="BT45" s="24"/>
      <c r="BU45" s="24"/>
      <c r="BV45" s="23"/>
    </row>
    <row r="46" ht="21.0" customHeight="1" outlineLevel="1">
      <c r="K46" s="25" t="s">
        <v>46</v>
      </c>
      <c r="L46" s="23"/>
      <c r="M46" s="24"/>
      <c r="N46" s="24"/>
      <c r="O46" s="24"/>
      <c r="P46" s="24"/>
      <c r="Q46" s="24"/>
      <c r="R46" s="23"/>
      <c r="S46" s="23"/>
      <c r="T46" s="24"/>
      <c r="U46" s="24"/>
      <c r="V46" s="24"/>
      <c r="W46" s="24"/>
      <c r="X46" s="24"/>
      <c r="Y46" s="23"/>
      <c r="Z46" s="23"/>
      <c r="AA46" s="24"/>
      <c r="AB46" s="24"/>
      <c r="AC46" s="24"/>
      <c r="AD46" s="24"/>
      <c r="AE46" s="24"/>
      <c r="AF46" s="23"/>
      <c r="AG46" s="23"/>
      <c r="AH46" s="24"/>
      <c r="AI46" s="24"/>
      <c r="AJ46" s="24"/>
      <c r="AK46" s="24"/>
      <c r="AL46" s="24"/>
      <c r="AM46" s="23"/>
      <c r="AN46" s="23"/>
      <c r="AO46" s="24"/>
      <c r="AP46" s="24"/>
      <c r="AQ46" s="24"/>
      <c r="AR46" s="24"/>
      <c r="AS46" s="24"/>
      <c r="AT46" s="23"/>
      <c r="AU46" s="23"/>
      <c r="AV46" s="24"/>
      <c r="AW46" s="24"/>
      <c r="AX46" s="24"/>
      <c r="AY46" s="24"/>
      <c r="AZ46" s="24"/>
      <c r="BA46" s="23"/>
      <c r="BB46" s="23"/>
      <c r="BC46" s="24"/>
      <c r="BD46" s="24"/>
      <c r="BE46" s="24"/>
      <c r="BF46" s="24"/>
      <c r="BG46" s="24"/>
      <c r="BH46" s="23"/>
      <c r="BI46" s="23"/>
      <c r="BJ46" s="24"/>
      <c r="BK46" s="24"/>
      <c r="BL46" s="24"/>
      <c r="BM46" s="24"/>
      <c r="BN46" s="24"/>
      <c r="BO46" s="23"/>
      <c r="BP46" s="23"/>
      <c r="BQ46" s="24"/>
      <c r="BR46" s="24"/>
      <c r="BS46" s="24"/>
      <c r="BT46" s="24"/>
      <c r="BU46" s="24"/>
      <c r="BV46" s="23"/>
    </row>
    <row r="47" ht="21.0" customHeight="1" outlineLevel="1">
      <c r="A47" s="25">
        <v>3.6</v>
      </c>
      <c r="B47" s="25" t="s">
        <v>77</v>
      </c>
      <c r="C47" s="25" t="s">
        <v>41</v>
      </c>
      <c r="D47" s="26">
        <f>IF(E47="","",NETWORKDAYS(E47,F47))</f>
        <v>2</v>
      </c>
      <c r="E47" s="27">
        <v>45810.0</v>
      </c>
      <c r="F47" s="27">
        <v>45811.0</v>
      </c>
      <c r="G47" s="25"/>
      <c r="H47" s="19"/>
      <c r="I47" s="25"/>
      <c r="J47" s="28">
        <v>0.0</v>
      </c>
      <c r="K47" s="25" t="s">
        <v>44</v>
      </c>
      <c r="L47" s="23"/>
      <c r="M47" s="24" t="str">
        <f t="shared" ref="M47:Q47" si="103">IF(AND(M$3&gt;=$E47,M$3&lt;=$F47),"P","")</f>
        <v>P</v>
      </c>
      <c r="N47" s="24" t="str">
        <f t="shared" si="103"/>
        <v>P</v>
      </c>
      <c r="O47" s="24" t="str">
        <f t="shared" si="103"/>
        <v/>
      </c>
      <c r="P47" s="24" t="str">
        <f t="shared" si="103"/>
        <v/>
      </c>
      <c r="Q47" s="24" t="str">
        <f t="shared" si="103"/>
        <v/>
      </c>
      <c r="R47" s="23"/>
      <c r="S47" s="23"/>
      <c r="T47" s="24"/>
      <c r="U47" s="24"/>
      <c r="V47" s="24"/>
      <c r="W47" s="24"/>
      <c r="X47" s="24"/>
      <c r="Y47" s="23"/>
      <c r="Z47" s="23"/>
      <c r="AA47" s="24"/>
      <c r="AB47" s="24"/>
      <c r="AC47" s="24"/>
      <c r="AD47" s="24"/>
      <c r="AE47" s="24"/>
      <c r="AF47" s="23"/>
      <c r="AG47" s="23"/>
      <c r="AH47" s="24"/>
      <c r="AI47" s="24"/>
      <c r="AJ47" s="24"/>
      <c r="AK47" s="24"/>
      <c r="AL47" s="24"/>
      <c r="AM47" s="23"/>
      <c r="AN47" s="23"/>
      <c r="AO47" s="24"/>
      <c r="AP47" s="24"/>
      <c r="AQ47" s="24"/>
      <c r="AR47" s="24"/>
      <c r="AS47" s="24"/>
      <c r="AT47" s="23"/>
      <c r="AU47" s="23"/>
      <c r="AV47" s="24"/>
      <c r="AW47" s="24"/>
      <c r="AX47" s="24"/>
      <c r="AY47" s="24"/>
      <c r="AZ47" s="24"/>
      <c r="BA47" s="23"/>
      <c r="BB47" s="23"/>
      <c r="BC47" s="24"/>
      <c r="BD47" s="24"/>
      <c r="BE47" s="24"/>
      <c r="BF47" s="24"/>
      <c r="BG47" s="24"/>
      <c r="BH47" s="23"/>
      <c r="BI47" s="23"/>
      <c r="BJ47" s="24"/>
      <c r="BK47" s="24"/>
      <c r="BL47" s="24"/>
      <c r="BM47" s="24"/>
      <c r="BN47" s="24"/>
      <c r="BO47" s="23"/>
      <c r="BP47" s="23"/>
      <c r="BQ47" s="24"/>
      <c r="BR47" s="24"/>
      <c r="BS47" s="24"/>
      <c r="BT47" s="24"/>
      <c r="BU47" s="24"/>
      <c r="BV47" s="23"/>
    </row>
    <row r="48" ht="21.0" customHeight="1" outlineLevel="1">
      <c r="K48" s="25" t="s">
        <v>46</v>
      </c>
      <c r="L48" s="23"/>
      <c r="M48" s="24"/>
      <c r="N48" s="24"/>
      <c r="O48" s="24"/>
      <c r="P48" s="24"/>
      <c r="Q48" s="24"/>
      <c r="R48" s="23"/>
      <c r="S48" s="23"/>
      <c r="T48" s="24"/>
      <c r="U48" s="24"/>
      <c r="V48" s="24"/>
      <c r="W48" s="24"/>
      <c r="X48" s="24"/>
      <c r="Y48" s="23"/>
      <c r="Z48" s="23"/>
      <c r="AA48" s="24"/>
      <c r="AB48" s="24"/>
      <c r="AC48" s="24"/>
      <c r="AD48" s="24"/>
      <c r="AE48" s="24"/>
      <c r="AF48" s="23"/>
      <c r="AG48" s="23"/>
      <c r="AH48" s="24"/>
      <c r="AI48" s="24"/>
      <c r="AJ48" s="24"/>
      <c r="AK48" s="24"/>
      <c r="AL48" s="24"/>
      <c r="AM48" s="23"/>
      <c r="AN48" s="23"/>
      <c r="AO48" s="24"/>
      <c r="AP48" s="24"/>
      <c r="AQ48" s="24"/>
      <c r="AR48" s="24"/>
      <c r="AS48" s="24"/>
      <c r="AT48" s="23"/>
      <c r="AU48" s="23"/>
      <c r="AV48" s="24"/>
      <c r="AW48" s="24"/>
      <c r="AX48" s="24"/>
      <c r="AY48" s="24"/>
      <c r="AZ48" s="24"/>
      <c r="BA48" s="23"/>
      <c r="BB48" s="23"/>
      <c r="BC48" s="24"/>
      <c r="BD48" s="24"/>
      <c r="BE48" s="24"/>
      <c r="BF48" s="24"/>
      <c r="BG48" s="24"/>
      <c r="BH48" s="23"/>
      <c r="BI48" s="23"/>
      <c r="BJ48" s="24"/>
      <c r="BK48" s="24"/>
      <c r="BL48" s="24"/>
      <c r="BM48" s="24"/>
      <c r="BN48" s="24"/>
      <c r="BO48" s="23"/>
      <c r="BP48" s="23"/>
      <c r="BQ48" s="24"/>
      <c r="BR48" s="24"/>
      <c r="BS48" s="24"/>
      <c r="BT48" s="24"/>
      <c r="BU48" s="24"/>
      <c r="BV48" s="23"/>
    </row>
    <row r="49" ht="21.0" customHeight="1" outlineLevel="1">
      <c r="A49" s="25">
        <v>3.7</v>
      </c>
      <c r="B49" s="25" t="s">
        <v>79</v>
      </c>
      <c r="C49" s="25" t="s">
        <v>41</v>
      </c>
      <c r="D49" s="26">
        <f>IF(E49="","",NETWORKDAYS(E49,F49))</f>
        <v>2</v>
      </c>
      <c r="E49" s="27">
        <v>45810.0</v>
      </c>
      <c r="F49" s="27">
        <v>45811.0</v>
      </c>
      <c r="G49" s="25"/>
      <c r="H49" s="19"/>
      <c r="I49" s="25"/>
      <c r="J49" s="28">
        <v>0.0</v>
      </c>
      <c r="K49" s="25" t="s">
        <v>44</v>
      </c>
      <c r="L49" s="23"/>
      <c r="M49" s="24" t="str">
        <f t="shared" ref="M49:Q49" si="104">IF(AND(M$3&gt;=$E49,M$3&lt;=$F49),"P","")</f>
        <v>P</v>
      </c>
      <c r="N49" s="24" t="str">
        <f t="shared" si="104"/>
        <v>P</v>
      </c>
      <c r="O49" s="24" t="str">
        <f t="shared" si="104"/>
        <v/>
      </c>
      <c r="P49" s="24" t="str">
        <f t="shared" si="104"/>
        <v/>
      </c>
      <c r="Q49" s="24" t="str">
        <f t="shared" si="104"/>
        <v/>
      </c>
      <c r="R49" s="23"/>
      <c r="S49" s="23"/>
      <c r="T49" s="24"/>
      <c r="U49" s="24"/>
      <c r="V49" s="24"/>
      <c r="W49" s="24"/>
      <c r="X49" s="24"/>
      <c r="Y49" s="23"/>
      <c r="Z49" s="23"/>
      <c r="AA49" s="24"/>
      <c r="AB49" s="24"/>
      <c r="AC49" s="24"/>
      <c r="AD49" s="24"/>
      <c r="AE49" s="24"/>
      <c r="AF49" s="23"/>
      <c r="AG49" s="23"/>
      <c r="AH49" s="24"/>
      <c r="AI49" s="24"/>
      <c r="AJ49" s="24"/>
      <c r="AK49" s="24"/>
      <c r="AL49" s="24"/>
      <c r="AM49" s="23"/>
      <c r="AN49" s="23"/>
      <c r="AO49" s="24"/>
      <c r="AP49" s="24"/>
      <c r="AQ49" s="24"/>
      <c r="AR49" s="24"/>
      <c r="AS49" s="24"/>
      <c r="AT49" s="23"/>
      <c r="AU49" s="23"/>
      <c r="AV49" s="24"/>
      <c r="AW49" s="24"/>
      <c r="AX49" s="24"/>
      <c r="AY49" s="24"/>
      <c r="AZ49" s="24"/>
      <c r="BA49" s="23"/>
      <c r="BB49" s="23"/>
      <c r="BC49" s="24"/>
      <c r="BD49" s="24"/>
      <c r="BE49" s="24"/>
      <c r="BF49" s="24"/>
      <c r="BG49" s="24"/>
      <c r="BH49" s="23"/>
      <c r="BI49" s="23"/>
      <c r="BJ49" s="24"/>
      <c r="BK49" s="24"/>
      <c r="BL49" s="24"/>
      <c r="BM49" s="24"/>
      <c r="BN49" s="24"/>
      <c r="BO49" s="23"/>
      <c r="BP49" s="23"/>
      <c r="BQ49" s="24"/>
      <c r="BR49" s="24"/>
      <c r="BS49" s="24"/>
      <c r="BT49" s="24"/>
      <c r="BU49" s="24"/>
      <c r="BV49" s="23"/>
    </row>
    <row r="50" ht="21.0" customHeight="1" outlineLevel="1">
      <c r="K50" s="25" t="s">
        <v>46</v>
      </c>
      <c r="L50" s="23"/>
      <c r="M50" s="24"/>
      <c r="N50" s="24"/>
      <c r="O50" s="24"/>
      <c r="P50" s="24"/>
      <c r="Q50" s="24"/>
      <c r="R50" s="23"/>
      <c r="S50" s="23"/>
      <c r="T50" s="24"/>
      <c r="U50" s="24"/>
      <c r="V50" s="24"/>
      <c r="W50" s="24"/>
      <c r="X50" s="24"/>
      <c r="Y50" s="23"/>
      <c r="Z50" s="23"/>
      <c r="AA50" s="24"/>
      <c r="AB50" s="24"/>
      <c r="AC50" s="24"/>
      <c r="AD50" s="24"/>
      <c r="AE50" s="24"/>
      <c r="AF50" s="23"/>
      <c r="AG50" s="23"/>
      <c r="AH50" s="24"/>
      <c r="AI50" s="24"/>
      <c r="AJ50" s="24"/>
      <c r="AK50" s="24"/>
      <c r="AL50" s="24"/>
      <c r="AM50" s="23"/>
      <c r="AN50" s="23"/>
      <c r="AO50" s="24"/>
      <c r="AP50" s="24"/>
      <c r="AQ50" s="24"/>
      <c r="AR50" s="24"/>
      <c r="AS50" s="24"/>
      <c r="AT50" s="23"/>
      <c r="AU50" s="23"/>
      <c r="AV50" s="24"/>
      <c r="AW50" s="24"/>
      <c r="AX50" s="24"/>
      <c r="AY50" s="24"/>
      <c r="AZ50" s="24"/>
      <c r="BA50" s="23"/>
      <c r="BB50" s="23"/>
      <c r="BC50" s="24"/>
      <c r="BD50" s="24"/>
      <c r="BE50" s="24"/>
      <c r="BF50" s="24"/>
      <c r="BG50" s="24"/>
      <c r="BH50" s="23"/>
      <c r="BI50" s="23"/>
      <c r="BJ50" s="24"/>
      <c r="BK50" s="24"/>
      <c r="BL50" s="24"/>
      <c r="BM50" s="24"/>
      <c r="BN50" s="24"/>
      <c r="BO50" s="23"/>
      <c r="BP50" s="23"/>
      <c r="BQ50" s="24"/>
      <c r="BR50" s="24"/>
      <c r="BS50" s="24"/>
      <c r="BT50" s="24"/>
      <c r="BU50" s="24"/>
      <c r="BV50" s="23"/>
    </row>
    <row r="51" ht="21.0" customHeight="1" outlineLevel="1">
      <c r="A51" s="25">
        <v>3.8</v>
      </c>
      <c r="B51" s="25" t="s">
        <v>80</v>
      </c>
      <c r="C51" s="25" t="s">
        <v>41</v>
      </c>
      <c r="D51" s="26">
        <f>IF(E51="","",NETWORKDAYS(E51,F51))</f>
        <v>2</v>
      </c>
      <c r="E51" s="27">
        <v>45810.0</v>
      </c>
      <c r="F51" s="27">
        <v>45811.0</v>
      </c>
      <c r="G51" s="25"/>
      <c r="H51" s="19"/>
      <c r="I51" s="25"/>
      <c r="J51" s="28">
        <v>0.0</v>
      </c>
      <c r="K51" s="25" t="s">
        <v>44</v>
      </c>
      <c r="L51" s="23"/>
      <c r="M51" s="24" t="str">
        <f t="shared" ref="M51:Q51" si="105">IF(AND(M$3&gt;=$E51,M$3&lt;=$F51),"P","")</f>
        <v>P</v>
      </c>
      <c r="N51" s="24" t="str">
        <f t="shared" si="105"/>
        <v>P</v>
      </c>
      <c r="O51" s="24" t="str">
        <f t="shared" si="105"/>
        <v/>
      </c>
      <c r="P51" s="24" t="str">
        <f t="shared" si="105"/>
        <v/>
      </c>
      <c r="Q51" s="24" t="str">
        <f t="shared" si="105"/>
        <v/>
      </c>
      <c r="R51" s="23"/>
      <c r="S51" s="23"/>
      <c r="T51" s="24"/>
      <c r="U51" s="24"/>
      <c r="V51" s="24"/>
      <c r="W51" s="24"/>
      <c r="X51" s="24"/>
      <c r="Y51" s="23"/>
      <c r="Z51" s="23"/>
      <c r="AA51" s="24"/>
      <c r="AB51" s="24"/>
      <c r="AC51" s="24"/>
      <c r="AD51" s="24"/>
      <c r="AE51" s="24"/>
      <c r="AF51" s="23"/>
      <c r="AG51" s="23"/>
      <c r="AH51" s="24"/>
      <c r="AI51" s="24"/>
      <c r="AJ51" s="24"/>
      <c r="AK51" s="24"/>
      <c r="AL51" s="24"/>
      <c r="AM51" s="23"/>
      <c r="AN51" s="23"/>
      <c r="AO51" s="24"/>
      <c r="AP51" s="24"/>
      <c r="AQ51" s="24"/>
      <c r="AR51" s="24"/>
      <c r="AS51" s="24"/>
      <c r="AT51" s="23"/>
      <c r="AU51" s="23"/>
      <c r="AV51" s="24"/>
      <c r="AW51" s="24"/>
      <c r="AX51" s="24"/>
      <c r="AY51" s="24"/>
      <c r="AZ51" s="24"/>
      <c r="BA51" s="23"/>
      <c r="BB51" s="23"/>
      <c r="BC51" s="24"/>
      <c r="BD51" s="24"/>
      <c r="BE51" s="24"/>
      <c r="BF51" s="24"/>
      <c r="BG51" s="24"/>
      <c r="BH51" s="23"/>
      <c r="BI51" s="23"/>
      <c r="BJ51" s="24"/>
      <c r="BK51" s="24"/>
      <c r="BL51" s="24"/>
      <c r="BM51" s="24"/>
      <c r="BN51" s="24"/>
      <c r="BO51" s="23"/>
      <c r="BP51" s="23"/>
      <c r="BQ51" s="24"/>
      <c r="BR51" s="24"/>
      <c r="BS51" s="24"/>
      <c r="BT51" s="24"/>
      <c r="BU51" s="24"/>
      <c r="BV51" s="23"/>
    </row>
    <row r="52" ht="21.0" customHeight="1" outlineLevel="1">
      <c r="K52" s="25" t="s">
        <v>46</v>
      </c>
      <c r="L52" s="23"/>
      <c r="M52" s="24"/>
      <c r="N52" s="24"/>
      <c r="O52" s="24"/>
      <c r="P52" s="24"/>
      <c r="Q52" s="24"/>
      <c r="R52" s="23"/>
      <c r="S52" s="23"/>
      <c r="T52" s="24"/>
      <c r="U52" s="24"/>
      <c r="V52" s="24"/>
      <c r="W52" s="24"/>
      <c r="X52" s="24"/>
      <c r="Y52" s="23"/>
      <c r="Z52" s="23"/>
      <c r="AA52" s="24"/>
      <c r="AB52" s="24"/>
      <c r="AC52" s="24"/>
      <c r="AD52" s="24"/>
      <c r="AE52" s="24"/>
      <c r="AF52" s="23"/>
      <c r="AG52" s="23"/>
      <c r="AH52" s="24"/>
      <c r="AI52" s="24"/>
      <c r="AJ52" s="24"/>
      <c r="AK52" s="24"/>
      <c r="AL52" s="24"/>
      <c r="AM52" s="23"/>
      <c r="AN52" s="23"/>
      <c r="AO52" s="24"/>
      <c r="AP52" s="24"/>
      <c r="AQ52" s="24"/>
      <c r="AR52" s="24"/>
      <c r="AS52" s="24"/>
      <c r="AT52" s="23"/>
      <c r="AU52" s="23"/>
      <c r="AV52" s="24"/>
      <c r="AW52" s="24"/>
      <c r="AX52" s="24"/>
      <c r="AY52" s="24"/>
      <c r="AZ52" s="24"/>
      <c r="BA52" s="23"/>
      <c r="BB52" s="23"/>
      <c r="BC52" s="24"/>
      <c r="BD52" s="24"/>
      <c r="BE52" s="24"/>
      <c r="BF52" s="24"/>
      <c r="BG52" s="24"/>
      <c r="BH52" s="23"/>
      <c r="BI52" s="23"/>
      <c r="BJ52" s="24"/>
      <c r="BK52" s="24"/>
      <c r="BL52" s="24"/>
      <c r="BM52" s="24"/>
      <c r="BN52" s="24"/>
      <c r="BO52" s="23"/>
      <c r="BP52" s="23"/>
      <c r="BQ52" s="24"/>
      <c r="BR52" s="24"/>
      <c r="BS52" s="24"/>
      <c r="BT52" s="24"/>
      <c r="BU52" s="24"/>
      <c r="BV52" s="23"/>
    </row>
    <row r="53" ht="21.0" customHeight="1">
      <c r="A53" s="19">
        <v>4.0</v>
      </c>
      <c r="B53" s="19" t="s">
        <v>81</v>
      </c>
      <c r="C53" s="19" t="s">
        <v>41</v>
      </c>
      <c r="D53" s="20">
        <f>IF(E53="","",NETWORKDAYS(E53,F53))</f>
        <v>2</v>
      </c>
      <c r="E53" s="21">
        <f>MIN(E55:E64)</f>
        <v>45810</v>
      </c>
      <c r="F53" s="21">
        <f>MAX(F55:F64)</f>
        <v>45811</v>
      </c>
      <c r="G53" s="41" t="s">
        <v>42</v>
      </c>
      <c r="H53" s="19"/>
      <c r="I53" s="25"/>
      <c r="J53" s="22">
        <f>SUM(J55:J64)/count(J55:J64)</f>
        <v>0</v>
      </c>
      <c r="K53" s="19" t="s">
        <v>44</v>
      </c>
      <c r="L53" s="23"/>
      <c r="M53" s="24" t="str">
        <f t="shared" ref="M53:Q53" si="106">IF(AND(M$3&gt;=$E53,M$3&lt;=$F53),"P","")</f>
        <v>P</v>
      </c>
      <c r="N53" s="24" t="str">
        <f t="shared" si="106"/>
        <v>P</v>
      </c>
      <c r="O53" s="24" t="str">
        <f t="shared" si="106"/>
        <v/>
      </c>
      <c r="P53" s="24" t="str">
        <f t="shared" si="106"/>
        <v/>
      </c>
      <c r="Q53" s="24" t="str">
        <f t="shared" si="106"/>
        <v/>
      </c>
      <c r="R53" s="23"/>
      <c r="S53" s="23"/>
      <c r="T53" s="24" t="str">
        <f t="shared" ref="T53:X53" si="107">IF(AND(T$3&gt;=$E53,T$3&lt;=$F53),"P","")</f>
        <v/>
      </c>
      <c r="U53" s="24" t="str">
        <f t="shared" si="107"/>
        <v/>
      </c>
      <c r="V53" s="24" t="str">
        <f t="shared" si="107"/>
        <v/>
      </c>
      <c r="W53" s="24" t="str">
        <f t="shared" si="107"/>
        <v/>
      </c>
      <c r="X53" s="24" t="str">
        <f t="shared" si="107"/>
        <v/>
      </c>
      <c r="Y53" s="23"/>
      <c r="Z53" s="23"/>
      <c r="AA53" s="24" t="str">
        <f t="shared" ref="AA53:AE53" si="108">IF(AND(AA$3&gt;=$E53,AA$3&lt;=$F53),"P","")</f>
        <v/>
      </c>
      <c r="AB53" s="24" t="str">
        <f t="shared" si="108"/>
        <v/>
      </c>
      <c r="AC53" s="24" t="str">
        <f t="shared" si="108"/>
        <v/>
      </c>
      <c r="AD53" s="24" t="str">
        <f t="shared" si="108"/>
        <v/>
      </c>
      <c r="AE53" s="24" t="str">
        <f t="shared" si="108"/>
        <v/>
      </c>
      <c r="AF53" s="23"/>
      <c r="AG53" s="23"/>
      <c r="AH53" s="24" t="str">
        <f t="shared" ref="AH53:AL53" si="109">IF(AND(AH$3&gt;=$E53,AH$3&lt;=$F53),"P","")</f>
        <v/>
      </c>
      <c r="AI53" s="24" t="str">
        <f t="shared" si="109"/>
        <v/>
      </c>
      <c r="AJ53" s="24" t="str">
        <f t="shared" si="109"/>
        <v/>
      </c>
      <c r="AK53" s="24" t="str">
        <f t="shared" si="109"/>
        <v/>
      </c>
      <c r="AL53" s="24" t="str">
        <f t="shared" si="109"/>
        <v/>
      </c>
      <c r="AM53" s="23"/>
      <c r="AN53" s="23"/>
      <c r="AO53" s="24" t="str">
        <f t="shared" ref="AO53:AS53" si="110">IF(AND(AO$3&gt;=$E53,AO$3&lt;=$F53),"P","")</f>
        <v/>
      </c>
      <c r="AP53" s="24" t="str">
        <f t="shared" si="110"/>
        <v/>
      </c>
      <c r="AQ53" s="24" t="str">
        <f t="shared" si="110"/>
        <v/>
      </c>
      <c r="AR53" s="24" t="str">
        <f t="shared" si="110"/>
        <v/>
      </c>
      <c r="AS53" s="24" t="str">
        <f t="shared" si="110"/>
        <v/>
      </c>
      <c r="AT53" s="23"/>
      <c r="AU53" s="23"/>
      <c r="AV53" s="24" t="str">
        <f t="shared" ref="AV53:AZ53" si="111">IF(AND(AV$3&gt;=$E53,AV$3&lt;=$F53),"P","")</f>
        <v/>
      </c>
      <c r="AW53" s="24" t="str">
        <f t="shared" si="111"/>
        <v/>
      </c>
      <c r="AX53" s="24" t="str">
        <f t="shared" si="111"/>
        <v/>
      </c>
      <c r="AY53" s="24" t="str">
        <f t="shared" si="111"/>
        <v/>
      </c>
      <c r="AZ53" s="24" t="str">
        <f t="shared" si="111"/>
        <v/>
      </c>
      <c r="BA53" s="23"/>
      <c r="BB53" s="23"/>
      <c r="BC53" s="24" t="str">
        <f t="shared" ref="BC53:BG53" si="112">IF(AND(BC$3&gt;=$E53,BC$3&lt;=$F53),"P","")</f>
        <v/>
      </c>
      <c r="BD53" s="24" t="str">
        <f t="shared" si="112"/>
        <v/>
      </c>
      <c r="BE53" s="24" t="str">
        <f t="shared" si="112"/>
        <v/>
      </c>
      <c r="BF53" s="24" t="str">
        <f t="shared" si="112"/>
        <v/>
      </c>
      <c r="BG53" s="24" t="str">
        <f t="shared" si="112"/>
        <v/>
      </c>
      <c r="BH53" s="23"/>
      <c r="BI53" s="23"/>
      <c r="BJ53" s="24" t="str">
        <f t="shared" ref="BJ53:BN53" si="113">IF(AND(BJ$3&gt;=$E53,BJ$3&lt;=$F53),"P","")</f>
        <v/>
      </c>
      <c r="BK53" s="24" t="str">
        <f t="shared" si="113"/>
        <v/>
      </c>
      <c r="BL53" s="24" t="str">
        <f t="shared" si="113"/>
        <v/>
      </c>
      <c r="BM53" s="24" t="str">
        <f t="shared" si="113"/>
        <v/>
      </c>
      <c r="BN53" s="24" t="str">
        <f t="shared" si="113"/>
        <v/>
      </c>
      <c r="BO53" s="23"/>
      <c r="BP53" s="23"/>
      <c r="BQ53" s="24" t="str">
        <f t="shared" ref="BQ53:BU53" si="114">IF(AND(BQ$3&gt;=$E53,BQ$3&lt;=$F53),"P","")</f>
        <v/>
      </c>
      <c r="BR53" s="24" t="str">
        <f t="shared" si="114"/>
        <v/>
      </c>
      <c r="BS53" s="24" t="str">
        <f t="shared" si="114"/>
        <v/>
      </c>
      <c r="BT53" s="24" t="str">
        <f t="shared" si="114"/>
        <v/>
      </c>
      <c r="BU53" s="24" t="str">
        <f t="shared" si="114"/>
        <v/>
      </c>
      <c r="BV53" s="23"/>
    </row>
    <row r="54" ht="21.0" customHeight="1">
      <c r="K54" s="19" t="s">
        <v>46</v>
      </c>
      <c r="L54" s="23"/>
      <c r="M54" s="24"/>
      <c r="N54" s="24"/>
      <c r="O54" s="24"/>
      <c r="P54" s="24"/>
      <c r="Q54" s="24"/>
      <c r="R54" s="23"/>
      <c r="S54" s="23"/>
      <c r="T54" s="24"/>
      <c r="U54" s="24"/>
      <c r="V54" s="24"/>
      <c r="W54" s="24"/>
      <c r="X54" s="24"/>
      <c r="Y54" s="23"/>
      <c r="Z54" s="23"/>
      <c r="AA54" s="24"/>
      <c r="AB54" s="24"/>
      <c r="AC54" s="24"/>
      <c r="AD54" s="24"/>
      <c r="AE54" s="24"/>
      <c r="AF54" s="23"/>
      <c r="AG54" s="23"/>
      <c r="AH54" s="24"/>
      <c r="AI54" s="24"/>
      <c r="AJ54" s="24"/>
      <c r="AK54" s="24"/>
      <c r="AL54" s="24"/>
      <c r="AM54" s="23"/>
      <c r="AN54" s="23"/>
      <c r="AO54" s="24"/>
      <c r="AP54" s="24"/>
      <c r="AQ54" s="24"/>
      <c r="AR54" s="24"/>
      <c r="AS54" s="24"/>
      <c r="AT54" s="23"/>
      <c r="AU54" s="23"/>
      <c r="AV54" s="24"/>
      <c r="AW54" s="24"/>
      <c r="AX54" s="24"/>
      <c r="AY54" s="24"/>
      <c r="AZ54" s="24"/>
      <c r="BA54" s="23"/>
      <c r="BB54" s="23"/>
      <c r="BC54" s="24"/>
      <c r="BD54" s="24"/>
      <c r="BE54" s="24"/>
      <c r="BF54" s="24"/>
      <c r="BG54" s="24"/>
      <c r="BH54" s="23"/>
      <c r="BI54" s="23"/>
      <c r="BJ54" s="24"/>
      <c r="BK54" s="24"/>
      <c r="BL54" s="24"/>
      <c r="BM54" s="24"/>
      <c r="BN54" s="24"/>
      <c r="BO54" s="23"/>
      <c r="BP54" s="23"/>
      <c r="BQ54" s="24"/>
      <c r="BR54" s="24"/>
      <c r="BS54" s="24"/>
      <c r="BT54" s="24"/>
      <c r="BU54" s="24"/>
      <c r="BV54" s="23"/>
    </row>
    <row r="55" ht="19.5" customHeight="1" outlineLevel="1">
      <c r="A55" s="25">
        <v>4.1</v>
      </c>
      <c r="B55" s="25" t="s">
        <v>82</v>
      </c>
      <c r="C55" s="25" t="s">
        <v>41</v>
      </c>
      <c r="D55" s="26">
        <f>IF(E55="","",NETWORKDAYS(E55,F55))</f>
        <v>2</v>
      </c>
      <c r="E55" s="27">
        <v>45810.0</v>
      </c>
      <c r="F55" s="27">
        <v>45811.0</v>
      </c>
      <c r="G55" s="25"/>
      <c r="H55" s="19"/>
      <c r="I55" s="25"/>
      <c r="J55" s="28">
        <v>0.0</v>
      </c>
      <c r="K55" s="25" t="s">
        <v>44</v>
      </c>
      <c r="L55" s="23"/>
      <c r="M55" s="24" t="str">
        <f t="shared" ref="M55:Q55" si="115">IF(AND(M$3&gt;=$E55,M$3&lt;=$F55),"P","")</f>
        <v>P</v>
      </c>
      <c r="N55" s="24" t="str">
        <f t="shared" si="115"/>
        <v>P</v>
      </c>
      <c r="O55" s="24" t="str">
        <f t="shared" si="115"/>
        <v/>
      </c>
      <c r="P55" s="24" t="str">
        <f t="shared" si="115"/>
        <v/>
      </c>
      <c r="Q55" s="24" t="str">
        <f t="shared" si="115"/>
        <v/>
      </c>
      <c r="R55" s="23"/>
      <c r="S55" s="23"/>
      <c r="T55" s="24" t="str">
        <f t="shared" ref="T55:X55" si="116">IF(AND(T$3&gt;=$E55,T$3&lt;=$F55),"P","")</f>
        <v/>
      </c>
      <c r="U55" s="24" t="str">
        <f t="shared" si="116"/>
        <v/>
      </c>
      <c r="V55" s="24" t="str">
        <f t="shared" si="116"/>
        <v/>
      </c>
      <c r="W55" s="24" t="str">
        <f t="shared" si="116"/>
        <v/>
      </c>
      <c r="X55" s="24" t="str">
        <f t="shared" si="116"/>
        <v/>
      </c>
      <c r="Y55" s="23"/>
      <c r="Z55" s="23"/>
      <c r="AA55" s="24" t="str">
        <f t="shared" ref="AA55:AE55" si="117">IF(AND(AA$3&gt;=$E55,AA$3&lt;=$F55),"P","")</f>
        <v/>
      </c>
      <c r="AB55" s="24" t="str">
        <f t="shared" si="117"/>
        <v/>
      </c>
      <c r="AC55" s="24" t="str">
        <f t="shared" si="117"/>
        <v/>
      </c>
      <c r="AD55" s="24" t="str">
        <f t="shared" si="117"/>
        <v/>
      </c>
      <c r="AE55" s="24" t="str">
        <f t="shared" si="117"/>
        <v/>
      </c>
      <c r="AF55" s="23"/>
      <c r="AG55" s="23"/>
      <c r="AH55" s="24" t="str">
        <f t="shared" ref="AH55:AL55" si="118">IF(AND(AH$3&gt;=$E55,AH$3&lt;=$F55),"P","")</f>
        <v/>
      </c>
      <c r="AI55" s="24" t="str">
        <f t="shared" si="118"/>
        <v/>
      </c>
      <c r="AJ55" s="24" t="str">
        <f t="shared" si="118"/>
        <v/>
      </c>
      <c r="AK55" s="24" t="str">
        <f t="shared" si="118"/>
        <v/>
      </c>
      <c r="AL55" s="24" t="str">
        <f t="shared" si="118"/>
        <v/>
      </c>
      <c r="AM55" s="23"/>
      <c r="AN55" s="23"/>
      <c r="AO55" s="24" t="str">
        <f t="shared" ref="AO55:AS55" si="119">IF(AND(AO$3&gt;=$E55,AO$3&lt;=$F55),"P","")</f>
        <v/>
      </c>
      <c r="AP55" s="24" t="str">
        <f t="shared" si="119"/>
        <v/>
      </c>
      <c r="AQ55" s="24" t="str">
        <f t="shared" si="119"/>
        <v/>
      </c>
      <c r="AR55" s="24" t="str">
        <f t="shared" si="119"/>
        <v/>
      </c>
      <c r="AS55" s="24" t="str">
        <f t="shared" si="119"/>
        <v/>
      </c>
      <c r="AT55" s="23"/>
      <c r="AU55" s="23"/>
      <c r="AV55" s="24" t="str">
        <f t="shared" ref="AV55:AZ55" si="120">IF(AND(AV$3&gt;=$E55,AV$3&lt;=$F55),"P","")</f>
        <v/>
      </c>
      <c r="AW55" s="24" t="str">
        <f t="shared" si="120"/>
        <v/>
      </c>
      <c r="AX55" s="24" t="str">
        <f t="shared" si="120"/>
        <v/>
      </c>
      <c r="AY55" s="24" t="str">
        <f t="shared" si="120"/>
        <v/>
      </c>
      <c r="AZ55" s="24" t="str">
        <f t="shared" si="120"/>
        <v/>
      </c>
      <c r="BA55" s="23"/>
      <c r="BB55" s="23"/>
      <c r="BC55" s="24" t="str">
        <f t="shared" ref="BC55:BG55" si="121">IF(AND(BC$3&gt;=$E55,BC$3&lt;=$F55),"P","")</f>
        <v/>
      </c>
      <c r="BD55" s="24" t="str">
        <f t="shared" si="121"/>
        <v/>
      </c>
      <c r="BE55" s="24" t="str">
        <f t="shared" si="121"/>
        <v/>
      </c>
      <c r="BF55" s="24" t="str">
        <f t="shared" si="121"/>
        <v/>
      </c>
      <c r="BG55" s="24" t="str">
        <f t="shared" si="121"/>
        <v/>
      </c>
      <c r="BH55" s="23"/>
      <c r="BI55" s="23"/>
      <c r="BJ55" s="24" t="str">
        <f t="shared" ref="BJ55:BN55" si="122">IF(AND(BJ$3&gt;=$E55,BJ$3&lt;=$F55),"P","")</f>
        <v/>
      </c>
      <c r="BK55" s="24" t="str">
        <f t="shared" si="122"/>
        <v/>
      </c>
      <c r="BL55" s="24" t="str">
        <f t="shared" si="122"/>
        <v/>
      </c>
      <c r="BM55" s="24" t="str">
        <f t="shared" si="122"/>
        <v/>
      </c>
      <c r="BN55" s="24" t="str">
        <f t="shared" si="122"/>
        <v/>
      </c>
      <c r="BO55" s="23"/>
      <c r="BP55" s="23"/>
      <c r="BQ55" s="24" t="str">
        <f t="shared" ref="BQ55:BU55" si="123">IF(AND(BQ$3&gt;=$E55,BQ$3&lt;=$F55),"P","")</f>
        <v/>
      </c>
      <c r="BR55" s="24" t="str">
        <f t="shared" si="123"/>
        <v/>
      </c>
      <c r="BS55" s="24" t="str">
        <f t="shared" si="123"/>
        <v/>
      </c>
      <c r="BT55" s="24" t="str">
        <f t="shared" si="123"/>
        <v/>
      </c>
      <c r="BU55" s="24" t="str">
        <f t="shared" si="123"/>
        <v/>
      </c>
      <c r="BV55" s="23"/>
    </row>
    <row r="56" ht="19.5" customHeight="1" outlineLevel="1">
      <c r="K56" s="25" t="s">
        <v>46</v>
      </c>
      <c r="L56" s="23"/>
      <c r="M56" s="24"/>
      <c r="N56" s="24"/>
      <c r="O56" s="24"/>
      <c r="P56" s="24"/>
      <c r="Q56" s="24"/>
      <c r="R56" s="23"/>
      <c r="S56" s="23"/>
      <c r="T56" s="24"/>
      <c r="U56" s="24"/>
      <c r="V56" s="24"/>
      <c r="W56" s="24"/>
      <c r="X56" s="24"/>
      <c r="Y56" s="23"/>
      <c r="Z56" s="23"/>
      <c r="AA56" s="24"/>
      <c r="AB56" s="24"/>
      <c r="AC56" s="24"/>
      <c r="AD56" s="24"/>
      <c r="AE56" s="24"/>
      <c r="AF56" s="23"/>
      <c r="AG56" s="23"/>
      <c r="AH56" s="24"/>
      <c r="AI56" s="24"/>
      <c r="AJ56" s="24"/>
      <c r="AK56" s="24"/>
      <c r="AL56" s="24"/>
      <c r="AM56" s="23"/>
      <c r="AN56" s="23"/>
      <c r="AO56" s="24"/>
      <c r="AP56" s="24"/>
      <c r="AQ56" s="24"/>
      <c r="AR56" s="24"/>
      <c r="AS56" s="24"/>
      <c r="AT56" s="23"/>
      <c r="AU56" s="23"/>
      <c r="AV56" s="24"/>
      <c r="AW56" s="24"/>
      <c r="AX56" s="24"/>
      <c r="AY56" s="24"/>
      <c r="AZ56" s="24"/>
      <c r="BA56" s="23"/>
      <c r="BB56" s="23"/>
      <c r="BC56" s="24"/>
      <c r="BD56" s="24"/>
      <c r="BE56" s="24"/>
      <c r="BF56" s="24"/>
      <c r="BG56" s="24"/>
      <c r="BH56" s="23"/>
      <c r="BI56" s="23"/>
      <c r="BJ56" s="24"/>
      <c r="BK56" s="24"/>
      <c r="BL56" s="24"/>
      <c r="BM56" s="24"/>
      <c r="BN56" s="24"/>
      <c r="BO56" s="23"/>
      <c r="BP56" s="23"/>
      <c r="BQ56" s="24"/>
      <c r="BR56" s="24"/>
      <c r="BS56" s="24"/>
      <c r="BT56" s="24"/>
      <c r="BU56" s="24"/>
      <c r="BV56" s="23"/>
    </row>
    <row r="57" ht="19.5" customHeight="1" outlineLevel="1">
      <c r="A57" s="25">
        <v>4.2</v>
      </c>
      <c r="B57" s="25" t="s">
        <v>83</v>
      </c>
      <c r="C57" s="25" t="s">
        <v>41</v>
      </c>
      <c r="D57" s="26">
        <f>IF(E57="","",NETWORKDAYS(E57,F57))</f>
        <v>2</v>
      </c>
      <c r="E57" s="27">
        <v>45810.0</v>
      </c>
      <c r="F57" s="27">
        <v>45811.0</v>
      </c>
      <c r="G57" s="25"/>
      <c r="H57" s="19"/>
      <c r="I57" s="25"/>
      <c r="J57" s="28">
        <v>0.0</v>
      </c>
      <c r="K57" s="25" t="s">
        <v>44</v>
      </c>
      <c r="L57" s="42"/>
      <c r="M57" s="24" t="str">
        <f t="shared" ref="M57:Q57" si="124">IF(AND(M$3&gt;=$E57,M$3&lt;=$F57),"P","")</f>
        <v>P</v>
      </c>
      <c r="N57" s="24" t="str">
        <f t="shared" si="124"/>
        <v>P</v>
      </c>
      <c r="O57" s="24" t="str">
        <f t="shared" si="124"/>
        <v/>
      </c>
      <c r="P57" s="24" t="str">
        <f t="shared" si="124"/>
        <v/>
      </c>
      <c r="Q57" s="24" t="str">
        <f t="shared" si="124"/>
        <v/>
      </c>
      <c r="R57" s="23"/>
      <c r="S57" s="23"/>
      <c r="T57" s="24" t="str">
        <f t="shared" ref="T57:X57" si="125">IF(AND(T$3&gt;=$E57,T$3&lt;=$F57),"P","")</f>
        <v/>
      </c>
      <c r="U57" s="24" t="str">
        <f t="shared" si="125"/>
        <v/>
      </c>
      <c r="V57" s="24" t="str">
        <f t="shared" si="125"/>
        <v/>
      </c>
      <c r="W57" s="24" t="str">
        <f t="shared" si="125"/>
        <v/>
      </c>
      <c r="X57" s="24" t="str">
        <f t="shared" si="125"/>
        <v/>
      </c>
      <c r="Y57" s="23"/>
      <c r="Z57" s="23"/>
      <c r="AA57" s="24" t="str">
        <f t="shared" ref="AA57:AE57" si="126">IF(AND(AA$3&gt;=$E57,AA$3&lt;=$F57),"P","")</f>
        <v/>
      </c>
      <c r="AB57" s="24" t="str">
        <f t="shared" si="126"/>
        <v/>
      </c>
      <c r="AC57" s="24" t="str">
        <f t="shared" si="126"/>
        <v/>
      </c>
      <c r="AD57" s="24" t="str">
        <f t="shared" si="126"/>
        <v/>
      </c>
      <c r="AE57" s="24" t="str">
        <f t="shared" si="126"/>
        <v/>
      </c>
      <c r="AF57" s="23"/>
      <c r="AG57" s="23"/>
      <c r="AH57" s="24" t="str">
        <f t="shared" ref="AH57:AL57" si="127">IF(AND(AH$3&gt;=$E57,AH$3&lt;=$F57),"P","")</f>
        <v/>
      </c>
      <c r="AI57" s="24" t="str">
        <f t="shared" si="127"/>
        <v/>
      </c>
      <c r="AJ57" s="24" t="str">
        <f t="shared" si="127"/>
        <v/>
      </c>
      <c r="AK57" s="24" t="str">
        <f t="shared" si="127"/>
        <v/>
      </c>
      <c r="AL57" s="24" t="str">
        <f t="shared" si="127"/>
        <v/>
      </c>
      <c r="AM57" s="23"/>
      <c r="AN57" s="23"/>
      <c r="AO57" s="24" t="str">
        <f t="shared" ref="AO57:AS57" si="128">IF(AND(AO$3&gt;=$E57,AO$3&lt;=$F57),"P","")</f>
        <v/>
      </c>
      <c r="AP57" s="24" t="str">
        <f t="shared" si="128"/>
        <v/>
      </c>
      <c r="AQ57" s="24" t="str">
        <f t="shared" si="128"/>
        <v/>
      </c>
      <c r="AR57" s="24" t="str">
        <f t="shared" si="128"/>
        <v/>
      </c>
      <c r="AS57" s="24" t="str">
        <f t="shared" si="128"/>
        <v/>
      </c>
      <c r="AT57" s="23"/>
      <c r="AU57" s="23"/>
      <c r="AV57" s="24" t="str">
        <f t="shared" ref="AV57:AZ57" si="129">IF(AND(AV$3&gt;=$E57,AV$3&lt;=$F57),"P","")</f>
        <v/>
      </c>
      <c r="AW57" s="24" t="str">
        <f t="shared" si="129"/>
        <v/>
      </c>
      <c r="AX57" s="24" t="str">
        <f t="shared" si="129"/>
        <v/>
      </c>
      <c r="AY57" s="24" t="str">
        <f t="shared" si="129"/>
        <v/>
      </c>
      <c r="AZ57" s="24" t="str">
        <f t="shared" si="129"/>
        <v/>
      </c>
      <c r="BA57" s="23"/>
      <c r="BB57" s="23"/>
      <c r="BC57" s="24" t="str">
        <f t="shared" ref="BC57:BG57" si="130">IF(AND(BC$3&gt;=$E57,BC$3&lt;=$F57),"P","")</f>
        <v/>
      </c>
      <c r="BD57" s="24" t="str">
        <f t="shared" si="130"/>
        <v/>
      </c>
      <c r="BE57" s="24" t="str">
        <f t="shared" si="130"/>
        <v/>
      </c>
      <c r="BF57" s="24" t="str">
        <f t="shared" si="130"/>
        <v/>
      </c>
      <c r="BG57" s="24" t="str">
        <f t="shared" si="130"/>
        <v/>
      </c>
      <c r="BH57" s="23"/>
      <c r="BI57" s="23"/>
      <c r="BJ57" s="24" t="str">
        <f t="shared" ref="BJ57:BN57" si="131">IF(AND(BJ$3&gt;=$E57,BJ$3&lt;=$F57),"P","")</f>
        <v/>
      </c>
      <c r="BK57" s="24" t="str">
        <f t="shared" si="131"/>
        <v/>
      </c>
      <c r="BL57" s="24" t="str">
        <f t="shared" si="131"/>
        <v/>
      </c>
      <c r="BM57" s="24" t="str">
        <f t="shared" si="131"/>
        <v/>
      </c>
      <c r="BN57" s="24" t="str">
        <f t="shared" si="131"/>
        <v/>
      </c>
      <c r="BO57" s="23"/>
      <c r="BP57" s="23"/>
      <c r="BQ57" s="24" t="str">
        <f t="shared" ref="BQ57:BU57" si="132">IF(AND(BQ$3&gt;=$E57,BQ$3&lt;=$F57),"P","")</f>
        <v/>
      </c>
      <c r="BR57" s="24" t="str">
        <f t="shared" si="132"/>
        <v/>
      </c>
      <c r="BS57" s="24" t="str">
        <f t="shared" si="132"/>
        <v/>
      </c>
      <c r="BT57" s="24" t="str">
        <f t="shared" si="132"/>
        <v/>
      </c>
      <c r="BU57" s="24" t="str">
        <f t="shared" si="132"/>
        <v/>
      </c>
      <c r="BV57" s="23"/>
    </row>
    <row r="58" ht="19.5" customHeight="1" outlineLevel="1">
      <c r="K58" s="25" t="s">
        <v>46</v>
      </c>
      <c r="L58" s="42"/>
      <c r="M58" s="24"/>
      <c r="N58" s="24"/>
      <c r="O58" s="24"/>
      <c r="P58" s="24"/>
      <c r="Q58" s="24"/>
      <c r="R58" s="23"/>
      <c r="S58" s="23"/>
      <c r="T58" s="24"/>
      <c r="U58" s="24"/>
      <c r="V58" s="24"/>
      <c r="W58" s="24"/>
      <c r="X58" s="24"/>
      <c r="Y58" s="23"/>
      <c r="Z58" s="23"/>
      <c r="AA58" s="24"/>
      <c r="AB58" s="24"/>
      <c r="AC58" s="24"/>
      <c r="AD58" s="24"/>
      <c r="AE58" s="24"/>
      <c r="AF58" s="23"/>
      <c r="AG58" s="23"/>
      <c r="AH58" s="24"/>
      <c r="AI58" s="24"/>
      <c r="AJ58" s="24"/>
      <c r="AK58" s="24"/>
      <c r="AL58" s="24"/>
      <c r="AM58" s="23"/>
      <c r="AN58" s="23"/>
      <c r="AO58" s="24"/>
      <c r="AP58" s="24"/>
      <c r="AQ58" s="24"/>
      <c r="AR58" s="24"/>
      <c r="AS58" s="24"/>
      <c r="AT58" s="23"/>
      <c r="AU58" s="23"/>
      <c r="AV58" s="24"/>
      <c r="AW58" s="24"/>
      <c r="AX58" s="24"/>
      <c r="AY58" s="24"/>
      <c r="AZ58" s="24"/>
      <c r="BA58" s="23"/>
      <c r="BB58" s="23"/>
      <c r="BC58" s="24"/>
      <c r="BD58" s="24"/>
      <c r="BE58" s="24"/>
      <c r="BF58" s="24"/>
      <c r="BG58" s="24"/>
      <c r="BH58" s="23"/>
      <c r="BI58" s="23"/>
      <c r="BJ58" s="24"/>
      <c r="BK58" s="24"/>
      <c r="BL58" s="24"/>
      <c r="BM58" s="24"/>
      <c r="BN58" s="24"/>
      <c r="BO58" s="23"/>
      <c r="BP58" s="23"/>
      <c r="BQ58" s="24"/>
      <c r="BR58" s="24"/>
      <c r="BS58" s="24"/>
      <c r="BT58" s="24"/>
      <c r="BU58" s="24"/>
      <c r="BV58" s="23"/>
    </row>
    <row r="59" ht="19.5" customHeight="1" outlineLevel="1">
      <c r="A59" s="25">
        <v>4.3</v>
      </c>
      <c r="B59" s="25" t="s">
        <v>84</v>
      </c>
      <c r="C59" s="25" t="s">
        <v>41</v>
      </c>
      <c r="D59" s="26">
        <f>IF(E59="","",NETWORKDAYS(E59,F59))</f>
        <v>2</v>
      </c>
      <c r="E59" s="27">
        <v>45810.0</v>
      </c>
      <c r="F59" s="27">
        <v>45811.0</v>
      </c>
      <c r="G59" s="25"/>
      <c r="H59" s="19"/>
      <c r="I59" s="25"/>
      <c r="J59" s="28">
        <v>0.0</v>
      </c>
      <c r="K59" s="25" t="s">
        <v>44</v>
      </c>
      <c r="L59" s="42"/>
      <c r="M59" s="24" t="str">
        <f t="shared" ref="M59:Q59" si="133">IF(AND(M$3&gt;=$E59,M$3&lt;=$F59),"P","")</f>
        <v>P</v>
      </c>
      <c r="N59" s="24" t="str">
        <f t="shared" si="133"/>
        <v>P</v>
      </c>
      <c r="O59" s="24" t="str">
        <f t="shared" si="133"/>
        <v/>
      </c>
      <c r="P59" s="24" t="str">
        <f t="shared" si="133"/>
        <v/>
      </c>
      <c r="Q59" s="24" t="str">
        <f t="shared" si="133"/>
        <v/>
      </c>
      <c r="R59" s="23"/>
      <c r="S59" s="23"/>
      <c r="T59" s="24" t="str">
        <f t="shared" ref="T59:X59" si="134">IF(AND(T$3&gt;=$E59,T$3&lt;=$F59),"P","")</f>
        <v/>
      </c>
      <c r="U59" s="24" t="str">
        <f t="shared" si="134"/>
        <v/>
      </c>
      <c r="V59" s="24" t="str">
        <f t="shared" si="134"/>
        <v/>
      </c>
      <c r="W59" s="24" t="str">
        <f t="shared" si="134"/>
        <v/>
      </c>
      <c r="X59" s="24" t="str">
        <f t="shared" si="134"/>
        <v/>
      </c>
      <c r="Y59" s="23"/>
      <c r="Z59" s="23"/>
      <c r="AA59" s="24" t="str">
        <f t="shared" ref="AA59:AE59" si="135">IF(AND(AA$3&gt;=$E59,AA$3&lt;=$F59),"P","")</f>
        <v/>
      </c>
      <c r="AB59" s="24" t="str">
        <f t="shared" si="135"/>
        <v/>
      </c>
      <c r="AC59" s="24" t="str">
        <f t="shared" si="135"/>
        <v/>
      </c>
      <c r="AD59" s="24" t="str">
        <f t="shared" si="135"/>
        <v/>
      </c>
      <c r="AE59" s="24" t="str">
        <f t="shared" si="135"/>
        <v/>
      </c>
      <c r="AF59" s="23"/>
      <c r="AG59" s="23"/>
      <c r="AH59" s="24" t="str">
        <f t="shared" ref="AH59:AL59" si="136">IF(AND(AH$3&gt;=$E59,AH$3&lt;=$F59),"P","")</f>
        <v/>
      </c>
      <c r="AI59" s="24" t="str">
        <f t="shared" si="136"/>
        <v/>
      </c>
      <c r="AJ59" s="24" t="str">
        <f t="shared" si="136"/>
        <v/>
      </c>
      <c r="AK59" s="24" t="str">
        <f t="shared" si="136"/>
        <v/>
      </c>
      <c r="AL59" s="24" t="str">
        <f t="shared" si="136"/>
        <v/>
      </c>
      <c r="AM59" s="23"/>
      <c r="AN59" s="23"/>
      <c r="AO59" s="24" t="str">
        <f t="shared" ref="AO59:AS59" si="137">IF(AND(AO$3&gt;=$E59,AO$3&lt;=$F59),"P","")</f>
        <v/>
      </c>
      <c r="AP59" s="24" t="str">
        <f t="shared" si="137"/>
        <v/>
      </c>
      <c r="AQ59" s="24" t="str">
        <f t="shared" si="137"/>
        <v/>
      </c>
      <c r="AR59" s="24" t="str">
        <f t="shared" si="137"/>
        <v/>
      </c>
      <c r="AS59" s="24" t="str">
        <f t="shared" si="137"/>
        <v/>
      </c>
      <c r="AT59" s="23"/>
      <c r="AU59" s="23"/>
      <c r="AV59" s="24" t="str">
        <f t="shared" ref="AV59:AZ59" si="138">IF(AND(AV$3&gt;=$E59,AV$3&lt;=$F59),"P","")</f>
        <v/>
      </c>
      <c r="AW59" s="24" t="str">
        <f t="shared" si="138"/>
        <v/>
      </c>
      <c r="AX59" s="24" t="str">
        <f t="shared" si="138"/>
        <v/>
      </c>
      <c r="AY59" s="24" t="str">
        <f t="shared" si="138"/>
        <v/>
      </c>
      <c r="AZ59" s="24" t="str">
        <f t="shared" si="138"/>
        <v/>
      </c>
      <c r="BA59" s="23"/>
      <c r="BB59" s="23"/>
      <c r="BC59" s="24" t="str">
        <f t="shared" ref="BC59:BG59" si="139">IF(AND(BC$3&gt;=$E59,BC$3&lt;=$F59),"P","")</f>
        <v/>
      </c>
      <c r="BD59" s="24" t="str">
        <f t="shared" si="139"/>
        <v/>
      </c>
      <c r="BE59" s="24" t="str">
        <f t="shared" si="139"/>
        <v/>
      </c>
      <c r="BF59" s="24" t="str">
        <f t="shared" si="139"/>
        <v/>
      </c>
      <c r="BG59" s="24" t="str">
        <f t="shared" si="139"/>
        <v/>
      </c>
      <c r="BH59" s="23"/>
      <c r="BI59" s="23"/>
      <c r="BJ59" s="24" t="str">
        <f t="shared" ref="BJ59:BN59" si="140">IF(AND(BJ$3&gt;=$E59,BJ$3&lt;=$F59),"P","")</f>
        <v/>
      </c>
      <c r="BK59" s="24" t="str">
        <f t="shared" si="140"/>
        <v/>
      </c>
      <c r="BL59" s="24" t="str">
        <f t="shared" si="140"/>
        <v/>
      </c>
      <c r="BM59" s="24" t="str">
        <f t="shared" si="140"/>
        <v/>
      </c>
      <c r="BN59" s="24" t="str">
        <f t="shared" si="140"/>
        <v/>
      </c>
      <c r="BO59" s="23"/>
      <c r="BP59" s="23"/>
      <c r="BQ59" s="24" t="str">
        <f t="shared" ref="BQ59:BU59" si="141">IF(AND(BQ$3&gt;=$E59,BQ$3&lt;=$F59),"P","")</f>
        <v/>
      </c>
      <c r="BR59" s="24" t="str">
        <f t="shared" si="141"/>
        <v/>
      </c>
      <c r="BS59" s="24" t="str">
        <f t="shared" si="141"/>
        <v/>
      </c>
      <c r="BT59" s="24" t="str">
        <f t="shared" si="141"/>
        <v/>
      </c>
      <c r="BU59" s="24" t="str">
        <f t="shared" si="141"/>
        <v/>
      </c>
      <c r="BV59" s="23"/>
    </row>
    <row r="60" ht="19.5" customHeight="1" outlineLevel="1">
      <c r="K60" s="25" t="s">
        <v>46</v>
      </c>
      <c r="L60" s="42"/>
      <c r="M60" s="24"/>
      <c r="N60" s="24"/>
      <c r="O60" s="24"/>
      <c r="P60" s="24"/>
      <c r="Q60" s="24"/>
      <c r="R60" s="23"/>
      <c r="S60" s="23"/>
      <c r="T60" s="24"/>
      <c r="U60" s="24"/>
      <c r="V60" s="24"/>
      <c r="W60" s="24"/>
      <c r="X60" s="24"/>
      <c r="Y60" s="23"/>
      <c r="Z60" s="23"/>
      <c r="AA60" s="24"/>
      <c r="AB60" s="24"/>
      <c r="AC60" s="24"/>
      <c r="AD60" s="24"/>
      <c r="AE60" s="24"/>
      <c r="AF60" s="23"/>
      <c r="AG60" s="23"/>
      <c r="AH60" s="24"/>
      <c r="AI60" s="24"/>
      <c r="AJ60" s="24"/>
      <c r="AK60" s="24"/>
      <c r="AL60" s="24"/>
      <c r="AM60" s="23"/>
      <c r="AN60" s="23"/>
      <c r="AO60" s="24"/>
      <c r="AP60" s="24"/>
      <c r="AQ60" s="24"/>
      <c r="AR60" s="24"/>
      <c r="AS60" s="24"/>
      <c r="AT60" s="23"/>
      <c r="AU60" s="23"/>
      <c r="AV60" s="24"/>
      <c r="AW60" s="24"/>
      <c r="AX60" s="24"/>
      <c r="AY60" s="24"/>
      <c r="AZ60" s="24"/>
      <c r="BA60" s="23"/>
      <c r="BB60" s="23"/>
      <c r="BC60" s="24"/>
      <c r="BD60" s="24"/>
      <c r="BE60" s="24"/>
      <c r="BF60" s="24"/>
      <c r="BG60" s="24"/>
      <c r="BH60" s="23"/>
      <c r="BI60" s="23"/>
      <c r="BJ60" s="24"/>
      <c r="BK60" s="24"/>
      <c r="BL60" s="24"/>
      <c r="BM60" s="24"/>
      <c r="BN60" s="24"/>
      <c r="BO60" s="23"/>
      <c r="BP60" s="23"/>
      <c r="BQ60" s="24"/>
      <c r="BR60" s="24"/>
      <c r="BS60" s="24"/>
      <c r="BT60" s="24"/>
      <c r="BU60" s="24"/>
      <c r="BV60" s="23"/>
    </row>
    <row r="61" ht="19.5" customHeight="1" outlineLevel="1">
      <c r="A61" s="25">
        <v>4.4</v>
      </c>
      <c r="B61" s="25" t="s">
        <v>85</v>
      </c>
      <c r="C61" s="25" t="s">
        <v>41</v>
      </c>
      <c r="D61" s="26">
        <f>IF(E61="","",NETWORKDAYS(E61,F61))</f>
        <v>2</v>
      </c>
      <c r="E61" s="27">
        <v>45810.0</v>
      </c>
      <c r="F61" s="27">
        <v>45811.0</v>
      </c>
      <c r="G61" s="25"/>
      <c r="H61" s="19"/>
      <c r="I61" s="25"/>
      <c r="J61" s="28">
        <v>0.0</v>
      </c>
      <c r="K61" s="25" t="s">
        <v>44</v>
      </c>
      <c r="L61" s="42"/>
      <c r="M61" s="24" t="str">
        <f t="shared" ref="M61:Q61" si="142">IF(AND(M$3&gt;=$E61,M$3&lt;=$F61),"P","")</f>
        <v>P</v>
      </c>
      <c r="N61" s="24" t="str">
        <f t="shared" si="142"/>
        <v>P</v>
      </c>
      <c r="O61" s="24" t="str">
        <f t="shared" si="142"/>
        <v/>
      </c>
      <c r="P61" s="24" t="str">
        <f t="shared" si="142"/>
        <v/>
      </c>
      <c r="Q61" s="24" t="str">
        <f t="shared" si="142"/>
        <v/>
      </c>
      <c r="R61" s="23"/>
      <c r="S61" s="23"/>
      <c r="T61" s="24" t="str">
        <f t="shared" ref="T61:X61" si="143">IF(AND(T$3&gt;=$E61,T$3&lt;=$F61),"P","")</f>
        <v/>
      </c>
      <c r="U61" s="24" t="str">
        <f t="shared" si="143"/>
        <v/>
      </c>
      <c r="V61" s="24" t="str">
        <f t="shared" si="143"/>
        <v/>
      </c>
      <c r="W61" s="24" t="str">
        <f t="shared" si="143"/>
        <v/>
      </c>
      <c r="X61" s="24" t="str">
        <f t="shared" si="143"/>
        <v/>
      </c>
      <c r="Y61" s="23"/>
      <c r="Z61" s="23"/>
      <c r="AA61" s="24" t="str">
        <f t="shared" ref="AA61:AE61" si="144">IF(AND(AA$3&gt;=$E61,AA$3&lt;=$F61),"P","")</f>
        <v/>
      </c>
      <c r="AB61" s="24" t="str">
        <f t="shared" si="144"/>
        <v/>
      </c>
      <c r="AC61" s="24" t="str">
        <f t="shared" si="144"/>
        <v/>
      </c>
      <c r="AD61" s="24" t="str">
        <f t="shared" si="144"/>
        <v/>
      </c>
      <c r="AE61" s="24" t="str">
        <f t="shared" si="144"/>
        <v/>
      </c>
      <c r="AF61" s="23"/>
      <c r="AG61" s="23"/>
      <c r="AH61" s="24" t="str">
        <f t="shared" ref="AH61:AL61" si="145">IF(AND(AH$3&gt;=$E61,AH$3&lt;=$F61),"P","")</f>
        <v/>
      </c>
      <c r="AI61" s="24" t="str">
        <f t="shared" si="145"/>
        <v/>
      </c>
      <c r="AJ61" s="24" t="str">
        <f t="shared" si="145"/>
        <v/>
      </c>
      <c r="AK61" s="24" t="str">
        <f t="shared" si="145"/>
        <v/>
      </c>
      <c r="AL61" s="24" t="str">
        <f t="shared" si="145"/>
        <v/>
      </c>
      <c r="AM61" s="23"/>
      <c r="AN61" s="23"/>
      <c r="AO61" s="24" t="str">
        <f t="shared" ref="AO61:AS61" si="146">IF(AND(AO$3&gt;=$E61,AO$3&lt;=$F61),"P","")</f>
        <v/>
      </c>
      <c r="AP61" s="24" t="str">
        <f t="shared" si="146"/>
        <v/>
      </c>
      <c r="AQ61" s="24" t="str">
        <f t="shared" si="146"/>
        <v/>
      </c>
      <c r="AR61" s="24" t="str">
        <f t="shared" si="146"/>
        <v/>
      </c>
      <c r="AS61" s="24" t="str">
        <f t="shared" si="146"/>
        <v/>
      </c>
      <c r="AT61" s="23"/>
      <c r="AU61" s="23"/>
      <c r="AV61" s="24" t="str">
        <f t="shared" ref="AV61:AZ61" si="147">IF(AND(AV$3&gt;=$E61,AV$3&lt;=$F61),"P","")</f>
        <v/>
      </c>
      <c r="AW61" s="24" t="str">
        <f t="shared" si="147"/>
        <v/>
      </c>
      <c r="AX61" s="24" t="str">
        <f t="shared" si="147"/>
        <v/>
      </c>
      <c r="AY61" s="24" t="str">
        <f t="shared" si="147"/>
        <v/>
      </c>
      <c r="AZ61" s="24" t="str">
        <f t="shared" si="147"/>
        <v/>
      </c>
      <c r="BA61" s="23"/>
      <c r="BB61" s="23"/>
      <c r="BC61" s="24" t="str">
        <f t="shared" ref="BC61:BG61" si="148">IF(AND(BC$3&gt;=$E61,BC$3&lt;=$F61),"P","")</f>
        <v/>
      </c>
      <c r="BD61" s="24" t="str">
        <f t="shared" si="148"/>
        <v/>
      </c>
      <c r="BE61" s="24" t="str">
        <f t="shared" si="148"/>
        <v/>
      </c>
      <c r="BF61" s="24" t="str">
        <f t="shared" si="148"/>
        <v/>
      </c>
      <c r="BG61" s="24" t="str">
        <f t="shared" si="148"/>
        <v/>
      </c>
      <c r="BH61" s="23"/>
      <c r="BI61" s="23"/>
      <c r="BJ61" s="24" t="str">
        <f t="shared" ref="BJ61:BN61" si="149">IF(AND(BJ$3&gt;=$E61,BJ$3&lt;=$F61),"P","")</f>
        <v/>
      </c>
      <c r="BK61" s="24" t="str">
        <f t="shared" si="149"/>
        <v/>
      </c>
      <c r="BL61" s="24" t="str">
        <f t="shared" si="149"/>
        <v/>
      </c>
      <c r="BM61" s="24" t="str">
        <f t="shared" si="149"/>
        <v/>
      </c>
      <c r="BN61" s="24" t="str">
        <f t="shared" si="149"/>
        <v/>
      </c>
      <c r="BO61" s="23"/>
      <c r="BP61" s="23"/>
      <c r="BQ61" s="24" t="str">
        <f t="shared" ref="BQ61:BU61" si="150">IF(AND(BQ$3&gt;=$E61,BQ$3&lt;=$F61),"P","")</f>
        <v/>
      </c>
      <c r="BR61" s="24" t="str">
        <f t="shared" si="150"/>
        <v/>
      </c>
      <c r="BS61" s="24" t="str">
        <f t="shared" si="150"/>
        <v/>
      </c>
      <c r="BT61" s="24" t="str">
        <f t="shared" si="150"/>
        <v/>
      </c>
      <c r="BU61" s="24" t="str">
        <f t="shared" si="150"/>
        <v/>
      </c>
      <c r="BV61" s="23"/>
    </row>
    <row r="62" ht="19.5" customHeight="1" outlineLevel="1">
      <c r="K62" s="25" t="s">
        <v>46</v>
      </c>
      <c r="L62" s="42"/>
      <c r="M62" s="24"/>
      <c r="N62" s="24"/>
      <c r="O62" s="24"/>
      <c r="P62" s="24"/>
      <c r="Q62" s="24"/>
      <c r="R62" s="23"/>
      <c r="S62" s="23"/>
      <c r="T62" s="24"/>
      <c r="U62" s="24"/>
      <c r="V62" s="24"/>
      <c r="W62" s="24"/>
      <c r="X62" s="24"/>
      <c r="Y62" s="23"/>
      <c r="Z62" s="23"/>
      <c r="AA62" s="24"/>
      <c r="AB62" s="24"/>
      <c r="AC62" s="24"/>
      <c r="AD62" s="24"/>
      <c r="AE62" s="24"/>
      <c r="AF62" s="23"/>
      <c r="AG62" s="23"/>
      <c r="AH62" s="24"/>
      <c r="AI62" s="24"/>
      <c r="AJ62" s="24"/>
      <c r="AK62" s="24"/>
      <c r="AL62" s="24"/>
      <c r="AM62" s="23"/>
      <c r="AN62" s="23"/>
      <c r="AO62" s="24"/>
      <c r="AP62" s="24"/>
      <c r="AQ62" s="24"/>
      <c r="AR62" s="24"/>
      <c r="AS62" s="24"/>
      <c r="AT62" s="23"/>
      <c r="AU62" s="23"/>
      <c r="AV62" s="24"/>
      <c r="AW62" s="24"/>
      <c r="AX62" s="24"/>
      <c r="AY62" s="24"/>
      <c r="AZ62" s="24"/>
      <c r="BA62" s="23"/>
      <c r="BB62" s="23"/>
      <c r="BC62" s="24"/>
      <c r="BD62" s="24"/>
      <c r="BE62" s="24"/>
      <c r="BF62" s="24"/>
      <c r="BG62" s="24"/>
      <c r="BH62" s="23"/>
      <c r="BI62" s="23"/>
      <c r="BJ62" s="24"/>
      <c r="BK62" s="24"/>
      <c r="BL62" s="24"/>
      <c r="BM62" s="24"/>
      <c r="BN62" s="24"/>
      <c r="BO62" s="23"/>
      <c r="BP62" s="23"/>
      <c r="BQ62" s="24"/>
      <c r="BR62" s="24"/>
      <c r="BS62" s="24"/>
      <c r="BT62" s="24"/>
      <c r="BU62" s="24"/>
      <c r="BV62" s="23"/>
    </row>
    <row r="63" ht="19.5" customHeight="1" outlineLevel="1">
      <c r="A63" s="25">
        <v>4.5</v>
      </c>
      <c r="B63" s="25" t="s">
        <v>86</v>
      </c>
      <c r="C63" s="25" t="s">
        <v>41</v>
      </c>
      <c r="D63" s="26">
        <f>IF(E63="","",NETWORKDAYS(E63,F63))</f>
        <v>2</v>
      </c>
      <c r="E63" s="27">
        <v>45810.0</v>
      </c>
      <c r="F63" s="27">
        <v>45811.0</v>
      </c>
      <c r="G63" s="25"/>
      <c r="H63" s="19"/>
      <c r="I63" s="25"/>
      <c r="J63" s="28">
        <v>0.0</v>
      </c>
      <c r="K63" s="25" t="s">
        <v>44</v>
      </c>
      <c r="L63" s="42"/>
      <c r="M63" s="24" t="str">
        <f t="shared" ref="M63:Q63" si="151">IF(AND(M$3&gt;=$E63,M$3&lt;=$F63),"P","")</f>
        <v>P</v>
      </c>
      <c r="N63" s="24" t="str">
        <f t="shared" si="151"/>
        <v>P</v>
      </c>
      <c r="O63" s="24" t="str">
        <f t="shared" si="151"/>
        <v/>
      </c>
      <c r="P63" s="24" t="str">
        <f t="shared" si="151"/>
        <v/>
      </c>
      <c r="Q63" s="24" t="str">
        <f t="shared" si="151"/>
        <v/>
      </c>
      <c r="R63" s="23"/>
      <c r="S63" s="23"/>
      <c r="T63" s="24" t="str">
        <f t="shared" ref="T63:X63" si="152">IF(AND(T$3&gt;=$E63,T$3&lt;=$F63),"P","")</f>
        <v/>
      </c>
      <c r="U63" s="24" t="str">
        <f t="shared" si="152"/>
        <v/>
      </c>
      <c r="V63" s="24" t="str">
        <f t="shared" si="152"/>
        <v/>
      </c>
      <c r="W63" s="24" t="str">
        <f t="shared" si="152"/>
        <v/>
      </c>
      <c r="X63" s="24" t="str">
        <f t="shared" si="152"/>
        <v/>
      </c>
      <c r="Y63" s="23"/>
      <c r="Z63" s="23"/>
      <c r="AA63" s="24" t="str">
        <f t="shared" ref="AA63:AE63" si="153">IF(AND(AA$3&gt;=$E63,AA$3&lt;=$F63),"P","")</f>
        <v/>
      </c>
      <c r="AB63" s="24" t="str">
        <f t="shared" si="153"/>
        <v/>
      </c>
      <c r="AC63" s="24" t="str">
        <f t="shared" si="153"/>
        <v/>
      </c>
      <c r="AD63" s="24" t="str">
        <f t="shared" si="153"/>
        <v/>
      </c>
      <c r="AE63" s="24" t="str">
        <f t="shared" si="153"/>
        <v/>
      </c>
      <c r="AF63" s="23"/>
      <c r="AG63" s="23"/>
      <c r="AH63" s="24" t="str">
        <f t="shared" ref="AH63:AL63" si="154">IF(AND(AH$3&gt;=$E63,AH$3&lt;=$F63),"P","")</f>
        <v/>
      </c>
      <c r="AI63" s="24" t="str">
        <f t="shared" si="154"/>
        <v/>
      </c>
      <c r="AJ63" s="24" t="str">
        <f t="shared" si="154"/>
        <v/>
      </c>
      <c r="AK63" s="24" t="str">
        <f t="shared" si="154"/>
        <v/>
      </c>
      <c r="AL63" s="24" t="str">
        <f t="shared" si="154"/>
        <v/>
      </c>
      <c r="AM63" s="23"/>
      <c r="AN63" s="23"/>
      <c r="AO63" s="24" t="str">
        <f t="shared" ref="AO63:AS63" si="155">IF(AND(AO$3&gt;=$E63,AO$3&lt;=$F63),"P","")</f>
        <v/>
      </c>
      <c r="AP63" s="24" t="str">
        <f t="shared" si="155"/>
        <v/>
      </c>
      <c r="AQ63" s="24" t="str">
        <f t="shared" si="155"/>
        <v/>
      </c>
      <c r="AR63" s="24" t="str">
        <f t="shared" si="155"/>
        <v/>
      </c>
      <c r="AS63" s="24" t="str">
        <f t="shared" si="155"/>
        <v/>
      </c>
      <c r="AT63" s="23"/>
      <c r="AU63" s="23"/>
      <c r="AV63" s="24" t="str">
        <f t="shared" ref="AV63:AZ63" si="156">IF(AND(AV$3&gt;=$E63,AV$3&lt;=$F63),"P","")</f>
        <v/>
      </c>
      <c r="AW63" s="24" t="str">
        <f t="shared" si="156"/>
        <v/>
      </c>
      <c r="AX63" s="24" t="str">
        <f t="shared" si="156"/>
        <v/>
      </c>
      <c r="AY63" s="24" t="str">
        <f t="shared" si="156"/>
        <v/>
      </c>
      <c r="AZ63" s="24" t="str">
        <f t="shared" si="156"/>
        <v/>
      </c>
      <c r="BA63" s="23"/>
      <c r="BB63" s="23"/>
      <c r="BC63" s="24" t="str">
        <f t="shared" ref="BC63:BG63" si="157">IF(AND(BC$3&gt;=$E63,BC$3&lt;=$F63),"P","")</f>
        <v/>
      </c>
      <c r="BD63" s="24" t="str">
        <f t="shared" si="157"/>
        <v/>
      </c>
      <c r="BE63" s="24" t="str">
        <f t="shared" si="157"/>
        <v/>
      </c>
      <c r="BF63" s="24" t="str">
        <f t="shared" si="157"/>
        <v/>
      </c>
      <c r="BG63" s="24" t="str">
        <f t="shared" si="157"/>
        <v/>
      </c>
      <c r="BH63" s="23"/>
      <c r="BI63" s="23"/>
      <c r="BJ63" s="24" t="str">
        <f t="shared" ref="BJ63:BN63" si="158">IF(AND(BJ$3&gt;=$E63,BJ$3&lt;=$F63),"P","")</f>
        <v/>
      </c>
      <c r="BK63" s="24" t="str">
        <f t="shared" si="158"/>
        <v/>
      </c>
      <c r="BL63" s="24" t="str">
        <f t="shared" si="158"/>
        <v/>
      </c>
      <c r="BM63" s="24" t="str">
        <f t="shared" si="158"/>
        <v/>
      </c>
      <c r="BN63" s="24" t="str">
        <f t="shared" si="158"/>
        <v/>
      </c>
      <c r="BO63" s="23"/>
      <c r="BP63" s="23"/>
      <c r="BQ63" s="24" t="str">
        <f t="shared" ref="BQ63:BU63" si="159">IF(AND(BQ$3&gt;=$E63,BQ$3&lt;=$F63),"P","")</f>
        <v/>
      </c>
      <c r="BR63" s="24" t="str">
        <f t="shared" si="159"/>
        <v/>
      </c>
      <c r="BS63" s="24" t="str">
        <f t="shared" si="159"/>
        <v/>
      </c>
      <c r="BT63" s="24" t="str">
        <f t="shared" si="159"/>
        <v/>
      </c>
      <c r="BU63" s="24" t="str">
        <f t="shared" si="159"/>
        <v/>
      </c>
      <c r="BV63" s="23"/>
    </row>
    <row r="64" ht="19.5" customHeight="1" outlineLevel="1">
      <c r="K64" s="25" t="s">
        <v>46</v>
      </c>
      <c r="L64" s="42"/>
      <c r="M64" s="24"/>
      <c r="N64" s="24"/>
      <c r="O64" s="24"/>
      <c r="P64" s="24"/>
      <c r="Q64" s="24"/>
      <c r="R64" s="23"/>
      <c r="S64" s="23"/>
      <c r="T64" s="24"/>
      <c r="U64" s="24"/>
      <c r="V64" s="24"/>
      <c r="W64" s="24"/>
      <c r="X64" s="24"/>
      <c r="Y64" s="23"/>
      <c r="Z64" s="23"/>
      <c r="AA64" s="24"/>
      <c r="AB64" s="24"/>
      <c r="AC64" s="24"/>
      <c r="AD64" s="24"/>
      <c r="AE64" s="24"/>
      <c r="AF64" s="23"/>
      <c r="AG64" s="23"/>
      <c r="AH64" s="24"/>
      <c r="AI64" s="24"/>
      <c r="AJ64" s="24"/>
      <c r="AK64" s="24"/>
      <c r="AL64" s="24"/>
      <c r="AM64" s="23"/>
      <c r="AN64" s="23"/>
      <c r="AO64" s="24"/>
      <c r="AP64" s="24"/>
      <c r="AQ64" s="24"/>
      <c r="AR64" s="24"/>
      <c r="AS64" s="24"/>
      <c r="AT64" s="23"/>
      <c r="AU64" s="23"/>
      <c r="AV64" s="24"/>
      <c r="AW64" s="24"/>
      <c r="AX64" s="24"/>
      <c r="AY64" s="24"/>
      <c r="AZ64" s="24"/>
      <c r="BA64" s="23"/>
      <c r="BB64" s="23"/>
      <c r="BC64" s="24"/>
      <c r="BD64" s="24"/>
      <c r="BE64" s="24"/>
      <c r="BF64" s="24"/>
      <c r="BG64" s="24"/>
      <c r="BH64" s="23"/>
      <c r="BI64" s="23"/>
      <c r="BJ64" s="24"/>
      <c r="BK64" s="24"/>
      <c r="BL64" s="24"/>
      <c r="BM64" s="24"/>
      <c r="BN64" s="24"/>
      <c r="BO64" s="23"/>
      <c r="BP64" s="23"/>
      <c r="BQ64" s="24"/>
      <c r="BR64" s="24"/>
      <c r="BS64" s="24"/>
      <c r="BT64" s="24"/>
      <c r="BU64" s="24"/>
      <c r="BV64" s="23"/>
    </row>
    <row r="65" ht="21.0" customHeight="1">
      <c r="A65" s="30"/>
      <c r="B65" s="30"/>
      <c r="C65" s="30"/>
      <c r="D65" s="7"/>
      <c r="E65" s="31"/>
      <c r="F65" s="31"/>
      <c r="G65" s="30"/>
      <c r="H65" s="30"/>
      <c r="I65" s="30"/>
      <c r="J65" s="7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</row>
    <row r="66" ht="21.0" customHeight="1">
      <c r="A66" s="30"/>
      <c r="B66" s="30"/>
      <c r="C66" s="30" t="s">
        <v>62</v>
      </c>
      <c r="D66" s="7"/>
      <c r="E66" s="30"/>
      <c r="F66" s="30"/>
      <c r="G66" s="30"/>
      <c r="H66" s="30"/>
      <c r="I66" s="30"/>
      <c r="J66" s="7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</row>
    <row r="67" ht="21.0" customHeight="1">
      <c r="A67" s="30"/>
      <c r="B67" s="30"/>
      <c r="C67" s="30" t="s">
        <v>63</v>
      </c>
      <c r="D67" s="7"/>
      <c r="E67" s="30"/>
      <c r="F67" s="30"/>
      <c r="G67" s="30"/>
      <c r="H67" s="30"/>
      <c r="I67" s="30"/>
      <c r="J67" s="7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</row>
    <row r="68" ht="21.0" customHeight="1">
      <c r="A68" s="30"/>
      <c r="B68" s="30"/>
      <c r="C68" s="30" t="s">
        <v>64</v>
      </c>
      <c r="D68" s="7"/>
      <c r="E68" s="30"/>
      <c r="F68" s="30"/>
      <c r="G68" s="30"/>
      <c r="H68" s="30"/>
      <c r="I68" s="30"/>
      <c r="J68" s="7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  <c r="BV68" s="30"/>
    </row>
    <row r="69" ht="21.0" customHeight="1">
      <c r="A69" s="30"/>
      <c r="B69" s="30"/>
      <c r="C69" s="30" t="s">
        <v>65</v>
      </c>
      <c r="D69" s="7"/>
      <c r="E69" s="30"/>
      <c r="F69" s="30"/>
      <c r="G69" s="30"/>
      <c r="H69" s="30"/>
      <c r="I69" s="30"/>
      <c r="J69" s="7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</row>
    <row r="70" ht="21.0" customHeight="1">
      <c r="A70" s="30"/>
      <c r="B70" s="30"/>
      <c r="C70" s="30" t="s">
        <v>66</v>
      </c>
      <c r="D70" s="7"/>
      <c r="E70" s="30"/>
      <c r="F70" s="30"/>
      <c r="G70" s="30"/>
      <c r="H70" s="30"/>
      <c r="I70" s="30"/>
      <c r="J70" s="7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/>
      <c r="BV70" s="30"/>
    </row>
    <row r="71" ht="21.0" customHeight="1">
      <c r="A71" s="30"/>
      <c r="B71" s="30"/>
      <c r="C71" s="30"/>
      <c r="D71" s="7"/>
      <c r="E71" s="30"/>
      <c r="F71" s="30"/>
      <c r="G71" s="30"/>
      <c r="H71" s="30"/>
      <c r="I71" s="30"/>
      <c r="J71" s="7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</row>
    <row r="72" ht="21.0" customHeight="1">
      <c r="A72" s="32"/>
      <c r="B72" s="32" t="s">
        <v>67</v>
      </c>
      <c r="C72" s="33">
        <f>TODAY()</f>
        <v>45852</v>
      </c>
      <c r="D72" s="7"/>
      <c r="E72" s="30"/>
      <c r="F72" s="30"/>
      <c r="G72" s="30"/>
      <c r="H72" s="30"/>
      <c r="I72" s="30"/>
      <c r="J72" s="7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</row>
    <row r="73" ht="21.0" customHeight="1">
      <c r="A73" s="30"/>
      <c r="B73" s="30"/>
      <c r="C73" s="30"/>
      <c r="D73" s="7"/>
      <c r="E73" s="30"/>
      <c r="F73" s="30"/>
      <c r="G73" s="30"/>
      <c r="H73" s="30"/>
      <c r="I73" s="30"/>
      <c r="J73" s="7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</row>
    <row r="74" ht="21.0" customHeight="1">
      <c r="A74" s="30"/>
      <c r="B74" s="30"/>
      <c r="C74" s="30"/>
      <c r="D74" s="7"/>
      <c r="E74" s="30"/>
      <c r="F74" s="30"/>
      <c r="G74" s="30"/>
      <c r="H74" s="30"/>
      <c r="I74" s="30"/>
      <c r="J74" s="7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  <c r="BU74" s="30"/>
      <c r="BV74" s="30"/>
    </row>
    <row r="75" ht="21.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</row>
    <row r="76" ht="21.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</row>
    <row r="77" ht="21.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</row>
    <row r="78" ht="21.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</row>
    <row r="79" ht="21.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</row>
    <row r="80" ht="21.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</row>
    <row r="81" ht="21.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</row>
    <row r="82" ht="21.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</row>
    <row r="83" ht="21.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</row>
    <row r="84" ht="21.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</row>
    <row r="85" ht="21.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</row>
    <row r="86" ht="21.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</row>
    <row r="87" ht="21.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</row>
    <row r="88" ht="21.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</row>
    <row r="89" ht="21.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</row>
    <row r="90" ht="21.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</row>
    <row r="91" ht="21.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</row>
    <row r="92" ht="21.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</row>
    <row r="93" ht="21.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</row>
    <row r="94" ht="21.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</row>
    <row r="95" ht="21.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</row>
    <row r="96" ht="21.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</row>
    <row r="97" ht="21.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</row>
    <row r="98" ht="21.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</row>
    <row r="99" ht="21.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</row>
    <row r="100" ht="21.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</row>
    <row r="101" ht="21.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</row>
    <row r="102" ht="21.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</row>
    <row r="103" ht="21.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</row>
    <row r="104" ht="21.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</row>
    <row r="105" ht="21.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</row>
    <row r="106" ht="21.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</row>
    <row r="107" ht="21.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</row>
    <row r="108" ht="21.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</row>
    <row r="109" ht="21.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</row>
    <row r="110" ht="21.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</row>
    <row r="111" ht="21.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</row>
    <row r="112" ht="21.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</row>
    <row r="113" ht="21.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</row>
    <row r="114" ht="21.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</row>
    <row r="115" ht="21.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</row>
    <row r="116" ht="21.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</row>
    <row r="117" ht="21.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</row>
    <row r="118" ht="21.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</row>
    <row r="119" ht="21.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</row>
    <row r="120" ht="21.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</row>
    <row r="121" ht="21.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</row>
    <row r="122" ht="21.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</row>
    <row r="123" ht="21.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</row>
    <row r="124" ht="21.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</row>
    <row r="125" ht="21.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</row>
    <row r="126" ht="21.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</row>
    <row r="127" ht="21.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</row>
    <row r="128" ht="21.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</row>
    <row r="129" ht="21.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</row>
    <row r="130" ht="21.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</row>
    <row r="131" ht="21.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</row>
    <row r="132" ht="21.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</row>
    <row r="133" ht="21.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</row>
    <row r="134" ht="21.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</row>
    <row r="135" ht="21.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</row>
    <row r="136" ht="21.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</row>
    <row r="137" ht="21.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</row>
    <row r="138" ht="21.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</row>
    <row r="139" ht="21.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</row>
    <row r="140" ht="21.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</row>
    <row r="141" ht="21.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</row>
    <row r="142" ht="21.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</row>
    <row r="143" ht="21.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</row>
    <row r="144" ht="21.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</row>
    <row r="145" ht="21.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</row>
    <row r="146" ht="21.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</row>
    <row r="147" ht="21.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</row>
    <row r="148" ht="21.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</row>
    <row r="149" ht="21.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</row>
    <row r="150" ht="21.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</row>
    <row r="151" ht="21.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</row>
    <row r="152" ht="21.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</row>
    <row r="153" ht="21.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</row>
    <row r="154" ht="21.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</row>
    <row r="155" ht="21.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</row>
    <row r="156" ht="21.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</row>
    <row r="157" ht="21.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</row>
    <row r="158" ht="21.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</row>
    <row r="159" ht="21.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</row>
    <row r="160" ht="21.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</row>
    <row r="161" ht="21.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</row>
    <row r="162" ht="21.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</row>
    <row r="163" ht="21.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</row>
    <row r="164" ht="21.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</row>
    <row r="165" ht="21.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</row>
    <row r="166" ht="21.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</row>
    <row r="167" ht="21.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</row>
    <row r="168" ht="21.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</row>
    <row r="169" ht="21.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</row>
    <row r="170" ht="21.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</row>
    <row r="171" ht="21.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</row>
    <row r="172" ht="21.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</row>
    <row r="173" ht="21.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</row>
    <row r="174" ht="21.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</row>
    <row r="175" ht="21.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</row>
    <row r="176" ht="21.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</row>
    <row r="177" ht="21.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</row>
    <row r="178" ht="21.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</row>
    <row r="179" ht="21.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</row>
    <row r="180" ht="21.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</row>
    <row r="181" ht="21.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</row>
    <row r="182" ht="21.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</row>
    <row r="183" ht="21.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</row>
    <row r="184" ht="21.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</row>
    <row r="185" ht="21.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</row>
    <row r="186" ht="21.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</row>
    <row r="187" ht="21.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</row>
    <row r="188" ht="21.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</row>
    <row r="189" ht="21.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</row>
    <row r="190" ht="21.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</row>
    <row r="191" ht="21.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</row>
    <row r="192" ht="21.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</row>
    <row r="193" ht="21.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</row>
    <row r="194" ht="21.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</row>
    <row r="195" ht="21.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</row>
    <row r="196" ht="21.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</row>
    <row r="197" ht="21.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</row>
    <row r="198" ht="21.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</row>
    <row r="199" ht="21.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</row>
    <row r="200" ht="21.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</row>
    <row r="201" ht="21.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</row>
    <row r="202" ht="21.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</row>
    <row r="203" ht="21.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</row>
    <row r="204" ht="21.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</row>
    <row r="205" ht="21.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</row>
    <row r="206" ht="21.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</row>
    <row r="207" ht="21.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</row>
    <row r="208" ht="21.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</row>
    <row r="209" ht="21.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</row>
    <row r="210" ht="21.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</row>
    <row r="211" ht="21.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</row>
    <row r="212" ht="21.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</row>
    <row r="213" ht="21.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</row>
    <row r="214" ht="21.0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</row>
    <row r="215" ht="21.0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</row>
    <row r="216" ht="21.0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</row>
    <row r="217" ht="21.0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</row>
    <row r="218" ht="21.0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</row>
    <row r="219" ht="21.0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</row>
    <row r="220" ht="21.0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</row>
    <row r="221" ht="21.0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</row>
    <row r="222" ht="21.0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</row>
    <row r="223" ht="21.0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</row>
    <row r="224" ht="21.0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</row>
    <row r="225" ht="21.0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</row>
    <row r="226" ht="21.0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</row>
    <row r="227" ht="21.0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</row>
    <row r="228" ht="21.0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</row>
    <row r="229" ht="21.0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</row>
    <row r="230" ht="21.0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</row>
    <row r="231" ht="21.0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</row>
    <row r="232" ht="21.0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</row>
    <row r="233" ht="21.0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</row>
    <row r="234" ht="21.0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</row>
    <row r="235" ht="21.0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</row>
    <row r="236" ht="21.0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</row>
    <row r="237" ht="21.0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</row>
    <row r="238" ht="21.0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</row>
    <row r="239" ht="21.0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</row>
    <row r="240" ht="21.0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</row>
    <row r="241" ht="21.0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</row>
    <row r="242" ht="21.0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</row>
    <row r="243" ht="21.0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</row>
    <row r="244" ht="21.0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</row>
    <row r="245" ht="21.0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</row>
    <row r="246" ht="21.0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</row>
    <row r="247" ht="21.0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</row>
    <row r="248" ht="21.0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</row>
    <row r="249" ht="21.0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</row>
    <row r="250" ht="21.0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</row>
    <row r="251" ht="21.0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</row>
    <row r="252" ht="21.0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</row>
    <row r="253" ht="21.0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</row>
    <row r="254" ht="21.0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</row>
    <row r="255" ht="21.0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</row>
    <row r="256" ht="21.0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</row>
    <row r="257" ht="21.0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</row>
    <row r="258" ht="21.0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</row>
    <row r="259" ht="21.0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</row>
    <row r="260" ht="21.0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</row>
    <row r="261" ht="21.0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</row>
    <row r="262" ht="21.0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</row>
    <row r="263" ht="21.0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</row>
    <row r="264" ht="21.0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</row>
    <row r="265" ht="21.0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</row>
    <row r="266" ht="21.0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</row>
    <row r="267" ht="21.0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</row>
    <row r="268" ht="21.0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</row>
    <row r="269" ht="21.0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</row>
    <row r="270" ht="21.0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</row>
    <row r="271" ht="21.0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</row>
    <row r="272" ht="21.0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</row>
    <row r="273" ht="21.0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</row>
    <row r="274" ht="21.0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</row>
    <row r="275" ht="21.0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</row>
    <row r="276" ht="21.0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</row>
    <row r="277" ht="21.0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</row>
    <row r="278" ht="21.0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</row>
    <row r="279" ht="21.0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</row>
    <row r="280" ht="21.0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</row>
    <row r="281" ht="21.0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</row>
    <row r="282" ht="21.0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</row>
    <row r="283" ht="21.0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</row>
    <row r="284" ht="21.0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</row>
    <row r="285" ht="21.0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</row>
    <row r="286" ht="21.0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</row>
    <row r="287" ht="21.0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</row>
    <row r="288" ht="21.0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</row>
    <row r="289" ht="21.0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</row>
    <row r="290" ht="21.0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</row>
    <row r="291" ht="21.0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</row>
    <row r="292" ht="21.0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</row>
    <row r="293" ht="21.0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</row>
    <row r="294" ht="21.0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</row>
    <row r="295" ht="21.0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</row>
    <row r="296" ht="21.0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</row>
    <row r="297" ht="21.0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</row>
    <row r="298" ht="21.0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</row>
    <row r="299" ht="21.0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</row>
    <row r="300" ht="21.0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</row>
    <row r="301" ht="21.0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</row>
    <row r="302" ht="21.0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</row>
    <row r="303" ht="21.0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</row>
    <row r="304" ht="21.0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</row>
    <row r="305" ht="21.0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</row>
    <row r="306" ht="21.0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</row>
    <row r="307" ht="21.0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</row>
    <row r="308" ht="21.0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</row>
    <row r="309" ht="21.0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</row>
    <row r="310" ht="21.0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</row>
    <row r="311" ht="21.0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</row>
    <row r="312" ht="21.0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</row>
    <row r="313" ht="21.0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</row>
    <row r="314" ht="21.0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</row>
    <row r="315" ht="21.0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</row>
    <row r="316" ht="21.0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</row>
    <row r="317" ht="21.0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</row>
    <row r="318" ht="21.0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</row>
    <row r="319" ht="21.0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</row>
    <row r="320" ht="21.0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</row>
    <row r="321" ht="21.0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</row>
    <row r="322" ht="21.0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</row>
    <row r="323" ht="21.0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</row>
    <row r="324" ht="21.0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</row>
    <row r="325" ht="21.0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</row>
    <row r="326" ht="21.0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</row>
    <row r="327" ht="21.0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</row>
    <row r="328" ht="21.0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</row>
    <row r="329" ht="21.0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</row>
    <row r="330" ht="21.0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</row>
    <row r="331" ht="21.0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</row>
    <row r="332" ht="21.0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</row>
    <row r="333" ht="21.0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</row>
    <row r="334" ht="21.0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</row>
    <row r="335" ht="21.0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</row>
    <row r="336" ht="21.0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</row>
    <row r="337" ht="21.0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</row>
    <row r="338" ht="21.0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</row>
    <row r="339" ht="21.0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</row>
    <row r="340" ht="21.0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</row>
    <row r="341" ht="21.0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</row>
    <row r="342" ht="21.0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</row>
    <row r="343" ht="21.0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</row>
    <row r="344" ht="21.0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</row>
    <row r="345" ht="21.0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</row>
    <row r="346" ht="21.0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</row>
    <row r="347" ht="21.0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</row>
    <row r="348" ht="21.0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</row>
    <row r="349" ht="21.0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</row>
    <row r="350" ht="21.0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</row>
    <row r="351" ht="21.0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</row>
    <row r="352" ht="21.0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</row>
    <row r="353" ht="21.0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</row>
    <row r="354" ht="21.0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</row>
    <row r="355" ht="21.0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</row>
    <row r="356" ht="21.0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</row>
    <row r="357" ht="21.0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</row>
    <row r="358" ht="21.0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</row>
    <row r="359" ht="21.0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</row>
    <row r="360" ht="21.0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</row>
    <row r="361" ht="21.0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</row>
    <row r="362" ht="21.0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</row>
    <row r="363" ht="21.0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</row>
    <row r="364" ht="21.0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</row>
    <row r="365" ht="21.0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</row>
    <row r="366" ht="21.0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</row>
    <row r="367" ht="21.0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</row>
    <row r="368" ht="21.0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</row>
    <row r="369" ht="21.0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</row>
    <row r="370" ht="21.0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</row>
    <row r="371" ht="21.0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</row>
    <row r="372" ht="21.0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</row>
    <row r="373" ht="21.0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</row>
    <row r="374" ht="21.0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</row>
    <row r="375" ht="21.0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</row>
    <row r="376" ht="21.0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</row>
    <row r="377" ht="21.0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</row>
    <row r="378" ht="21.0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</row>
    <row r="379" ht="21.0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</row>
    <row r="380" ht="21.0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</row>
    <row r="381" ht="21.0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</row>
    <row r="382" ht="21.0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</row>
    <row r="383" ht="21.0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</row>
    <row r="384" ht="21.0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</row>
    <row r="385" ht="21.0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</row>
    <row r="386" ht="21.0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</row>
    <row r="387" ht="21.0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</row>
    <row r="388" ht="21.0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</row>
    <row r="389" ht="21.0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</row>
    <row r="390" ht="21.0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</row>
    <row r="391" ht="21.0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</row>
    <row r="392" ht="21.0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</row>
    <row r="393" ht="21.0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</row>
    <row r="394" ht="21.0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</row>
    <row r="395" ht="21.0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</row>
    <row r="396" ht="21.0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</row>
    <row r="397" ht="21.0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</row>
    <row r="398" ht="21.0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</row>
    <row r="399" ht="21.0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</row>
    <row r="400" ht="21.0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</row>
    <row r="401" ht="21.0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</row>
    <row r="402" ht="21.0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</row>
    <row r="403" ht="21.0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</row>
    <row r="404" ht="21.0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</row>
    <row r="405" ht="21.0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</row>
    <row r="406" ht="21.0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</row>
    <row r="407" ht="21.0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</row>
    <row r="408" ht="21.0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</row>
    <row r="409" ht="21.0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</row>
    <row r="410" ht="21.0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</row>
    <row r="411" ht="21.0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</row>
    <row r="412" ht="21.0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</row>
    <row r="413" ht="21.0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</row>
    <row r="414" ht="21.0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</row>
    <row r="415" ht="21.0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</row>
    <row r="416" ht="21.0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</row>
    <row r="417" ht="21.0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</row>
    <row r="418" ht="21.0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</row>
    <row r="419" ht="21.0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</row>
    <row r="420" ht="21.0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</row>
    <row r="421" ht="21.0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</row>
    <row r="422" ht="21.0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</row>
    <row r="423" ht="21.0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</row>
    <row r="424" ht="21.0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</row>
    <row r="425" ht="21.0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</row>
    <row r="426" ht="21.0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</row>
    <row r="427" ht="21.0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</row>
    <row r="428" ht="21.0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</row>
    <row r="429" ht="21.0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</row>
    <row r="430" ht="21.0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</row>
    <row r="431" ht="21.0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</row>
    <row r="432" ht="21.0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</row>
    <row r="433" ht="21.0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</row>
    <row r="434" ht="21.0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</row>
    <row r="435" ht="21.0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</row>
    <row r="436" ht="21.0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</row>
    <row r="437" ht="21.0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</row>
    <row r="438" ht="21.0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</row>
    <row r="439" ht="21.0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</row>
    <row r="440" ht="21.0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</row>
    <row r="441" ht="21.0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</row>
    <row r="442" ht="21.0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</row>
    <row r="443" ht="21.0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</row>
    <row r="444" ht="21.0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</row>
    <row r="445" ht="21.0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</row>
    <row r="446" ht="21.0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</row>
    <row r="447" ht="21.0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</row>
    <row r="448" ht="21.0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</row>
    <row r="449" ht="21.0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</row>
    <row r="450" ht="21.0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</row>
    <row r="451" ht="21.0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</row>
    <row r="452" ht="21.0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</row>
    <row r="453" ht="21.0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</row>
    <row r="454" ht="21.0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</row>
    <row r="455" ht="21.0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</row>
    <row r="456" ht="21.0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</row>
    <row r="457" ht="21.0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</row>
    <row r="458" ht="21.0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</row>
    <row r="459" ht="21.0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</row>
    <row r="460" ht="21.0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</row>
    <row r="461" ht="21.0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</row>
    <row r="462" ht="21.0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</row>
    <row r="463" ht="21.0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</row>
    <row r="464" ht="21.0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</row>
    <row r="465" ht="21.0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</row>
    <row r="466" ht="21.0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</row>
    <row r="467" ht="21.0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</row>
    <row r="468" ht="21.0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</row>
    <row r="469" ht="21.0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</row>
    <row r="470" ht="21.0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</row>
    <row r="471" ht="21.0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</row>
    <row r="472" ht="21.0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</row>
    <row r="473" ht="21.0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</row>
    <row r="474" ht="21.0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</row>
    <row r="475" ht="21.0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</row>
    <row r="476" ht="21.0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</row>
    <row r="477" ht="21.0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</row>
    <row r="478" ht="21.0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</row>
    <row r="479" ht="21.0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</row>
    <row r="480" ht="21.0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</row>
    <row r="481" ht="21.0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</row>
    <row r="482" ht="21.0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</row>
    <row r="483" ht="21.0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</row>
    <row r="484" ht="21.0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</row>
    <row r="485" ht="21.0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</row>
    <row r="486" ht="21.0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</row>
    <row r="487" ht="21.0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</row>
    <row r="488" ht="21.0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</row>
    <row r="489" ht="21.0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</row>
    <row r="490" ht="21.0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</row>
    <row r="491" ht="21.0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</row>
    <row r="492" ht="21.0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</row>
    <row r="493" ht="21.0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</row>
    <row r="494" ht="21.0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</row>
    <row r="495" ht="21.0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</row>
    <row r="496" ht="21.0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</row>
    <row r="497" ht="21.0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</row>
    <row r="498" ht="21.0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</row>
    <row r="499" ht="21.0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</row>
    <row r="500" ht="21.0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</row>
    <row r="501" ht="21.0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</row>
    <row r="502" ht="21.0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</row>
    <row r="503" ht="21.0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</row>
    <row r="504" ht="21.0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</row>
    <row r="505" ht="21.0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</row>
    <row r="506" ht="21.0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</row>
    <row r="507" ht="21.0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</row>
    <row r="508" ht="21.0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</row>
    <row r="509" ht="21.0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</row>
    <row r="510" ht="21.0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</row>
    <row r="511" ht="21.0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</row>
    <row r="512" ht="21.0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</row>
    <row r="513" ht="21.0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</row>
    <row r="514" ht="21.0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</row>
    <row r="515" ht="21.0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</row>
    <row r="516" ht="21.0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</row>
    <row r="517" ht="21.0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</row>
    <row r="518" ht="21.0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</row>
    <row r="519" ht="21.0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</row>
    <row r="520" ht="21.0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</row>
    <row r="521" ht="21.0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</row>
    <row r="522" ht="21.0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</row>
    <row r="523" ht="21.0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</row>
    <row r="524" ht="21.0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</row>
    <row r="525" ht="21.0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</row>
    <row r="526" ht="21.0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</row>
    <row r="527" ht="21.0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</row>
    <row r="528" ht="21.0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</row>
    <row r="529" ht="21.0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</row>
    <row r="530" ht="21.0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</row>
    <row r="531" ht="21.0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</row>
    <row r="532" ht="21.0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</row>
    <row r="533" ht="21.0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</row>
    <row r="534" ht="21.0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</row>
    <row r="535" ht="21.0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</row>
    <row r="536" ht="21.0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</row>
    <row r="537" ht="21.0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</row>
    <row r="538" ht="21.0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</row>
    <row r="539" ht="21.0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</row>
    <row r="540" ht="21.0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</row>
    <row r="541" ht="21.0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</row>
    <row r="542" ht="21.0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</row>
    <row r="543" ht="21.0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</row>
    <row r="544" ht="21.0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</row>
    <row r="545" ht="21.0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</row>
    <row r="546" ht="21.0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</row>
    <row r="547" ht="21.0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</row>
    <row r="548" ht="21.0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</row>
    <row r="549" ht="21.0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</row>
    <row r="550" ht="21.0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</row>
    <row r="551" ht="21.0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</row>
    <row r="552" ht="21.0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</row>
    <row r="553" ht="21.0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</row>
    <row r="554" ht="21.0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</row>
    <row r="555" ht="21.0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</row>
    <row r="556" ht="21.0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</row>
    <row r="557" ht="21.0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</row>
    <row r="558" ht="21.0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</row>
    <row r="559" ht="21.0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</row>
    <row r="560" ht="21.0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</row>
    <row r="561" ht="21.0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</row>
    <row r="562" ht="21.0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</row>
    <row r="563" ht="21.0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</row>
    <row r="564" ht="21.0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</row>
    <row r="565" ht="21.0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</row>
    <row r="566" ht="21.0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</row>
    <row r="567" ht="21.0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</row>
    <row r="568" ht="21.0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</row>
    <row r="569" ht="21.0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</row>
    <row r="570" ht="21.0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</row>
    <row r="571" ht="21.0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</row>
    <row r="572" ht="21.0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</row>
    <row r="573" ht="21.0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</row>
    <row r="574" ht="21.0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</row>
    <row r="575" ht="21.0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</row>
    <row r="576" ht="21.0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</row>
    <row r="577" ht="21.0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</row>
    <row r="578" ht="21.0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</row>
    <row r="579" ht="21.0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</row>
    <row r="580" ht="21.0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</row>
    <row r="581" ht="21.0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</row>
    <row r="582" ht="21.0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</row>
    <row r="583" ht="21.0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</row>
    <row r="584" ht="21.0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</row>
    <row r="585" ht="21.0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</row>
    <row r="586" ht="21.0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</row>
    <row r="587" ht="21.0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</row>
    <row r="588" ht="21.0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</row>
    <row r="589" ht="21.0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</row>
    <row r="590" ht="21.0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</row>
    <row r="591" ht="21.0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</row>
    <row r="592" ht="21.0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</row>
    <row r="593" ht="21.0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</row>
    <row r="594" ht="21.0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</row>
    <row r="595" ht="21.0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</row>
    <row r="596" ht="21.0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</row>
    <row r="597" ht="21.0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</row>
    <row r="598" ht="21.0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</row>
    <row r="599" ht="21.0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</row>
    <row r="600" ht="21.0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</row>
    <row r="601" ht="21.0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</row>
    <row r="602" ht="21.0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</row>
    <row r="603" ht="21.0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</row>
    <row r="604" ht="21.0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</row>
    <row r="605" ht="21.0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</row>
    <row r="606" ht="21.0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</row>
    <row r="607" ht="21.0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</row>
    <row r="608" ht="21.0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</row>
    <row r="609" ht="21.0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</row>
    <row r="610" ht="21.0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</row>
    <row r="611" ht="21.0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</row>
    <row r="612" ht="21.0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</row>
    <row r="613" ht="21.0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</row>
    <row r="614" ht="21.0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</row>
    <row r="615" ht="21.0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</row>
    <row r="616" ht="21.0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</row>
    <row r="617" ht="21.0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</row>
    <row r="618" ht="21.0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</row>
    <row r="619" ht="21.0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</row>
    <row r="620" ht="21.0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</row>
    <row r="621" ht="21.0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</row>
    <row r="622" ht="21.0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</row>
    <row r="623" ht="21.0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</row>
    <row r="624" ht="21.0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</row>
    <row r="625" ht="21.0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</row>
    <row r="626" ht="21.0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</row>
    <row r="627" ht="21.0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</row>
    <row r="628" ht="21.0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</row>
    <row r="629" ht="21.0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</row>
    <row r="630" ht="21.0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</row>
    <row r="631" ht="21.0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</row>
    <row r="632" ht="21.0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</row>
    <row r="633" ht="21.0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</row>
    <row r="634" ht="21.0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</row>
    <row r="635" ht="21.0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</row>
    <row r="636" ht="21.0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</row>
    <row r="637" ht="21.0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</row>
    <row r="638" ht="21.0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</row>
    <row r="639" ht="21.0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</row>
    <row r="640" ht="21.0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</row>
    <row r="641" ht="21.0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</row>
    <row r="642" ht="21.0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</row>
    <row r="643" ht="21.0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</row>
    <row r="644" ht="21.0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</row>
    <row r="645" ht="21.0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</row>
    <row r="646" ht="21.0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</row>
    <row r="647" ht="21.0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</row>
    <row r="648" ht="21.0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</row>
    <row r="649" ht="21.0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</row>
    <row r="650" ht="21.0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</row>
    <row r="651" ht="21.0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</row>
    <row r="652" ht="21.0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</row>
    <row r="653" ht="21.0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</row>
    <row r="654" ht="21.0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</row>
    <row r="655" ht="21.0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</row>
    <row r="656" ht="21.0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</row>
    <row r="657" ht="21.0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</row>
    <row r="658" ht="21.0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</row>
    <row r="659" ht="21.0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</row>
    <row r="660" ht="21.0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</row>
    <row r="661" ht="21.0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</row>
    <row r="662" ht="21.0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</row>
    <row r="663" ht="21.0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</row>
    <row r="664" ht="21.0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</row>
    <row r="665" ht="21.0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</row>
    <row r="666" ht="21.0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</row>
    <row r="667" ht="21.0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</row>
    <row r="668" ht="21.0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</row>
    <row r="669" ht="21.0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</row>
    <row r="670" ht="21.0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</row>
    <row r="671" ht="21.0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</row>
    <row r="672" ht="21.0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</row>
    <row r="673" ht="21.0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</row>
    <row r="674" ht="21.0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</row>
    <row r="675" ht="21.0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</row>
    <row r="676" ht="21.0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</row>
    <row r="677" ht="21.0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</row>
    <row r="678" ht="21.0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</row>
    <row r="679" ht="21.0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</row>
    <row r="680" ht="21.0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</row>
    <row r="681" ht="21.0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</row>
    <row r="682" ht="21.0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</row>
    <row r="683" ht="21.0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</row>
    <row r="684" ht="21.0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</row>
    <row r="685" ht="21.0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</row>
    <row r="686" ht="21.0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</row>
    <row r="687" ht="21.0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</row>
    <row r="688" ht="21.0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</row>
    <row r="689" ht="21.0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</row>
    <row r="690" ht="21.0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</row>
    <row r="691" ht="21.0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</row>
    <row r="692" ht="21.0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</row>
    <row r="693" ht="21.0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</row>
    <row r="694" ht="21.0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</row>
    <row r="695" ht="21.0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</row>
    <row r="696" ht="21.0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</row>
    <row r="697" ht="21.0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</row>
    <row r="698" ht="21.0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</row>
    <row r="699" ht="21.0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</row>
    <row r="700" ht="21.0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</row>
    <row r="701" ht="21.0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</row>
    <row r="702" ht="21.0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</row>
    <row r="703" ht="21.0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</row>
    <row r="704" ht="21.0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</row>
    <row r="705" ht="21.0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</row>
    <row r="706" ht="21.0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</row>
    <row r="707" ht="21.0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</row>
    <row r="708" ht="21.0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</row>
    <row r="709" ht="21.0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</row>
    <row r="710" ht="21.0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</row>
    <row r="711" ht="21.0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</row>
    <row r="712" ht="21.0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</row>
    <row r="713" ht="21.0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</row>
    <row r="714" ht="21.0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</row>
    <row r="715" ht="21.0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</row>
    <row r="716" ht="21.0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</row>
    <row r="717" ht="21.0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</row>
    <row r="718" ht="21.0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</row>
    <row r="719" ht="21.0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</row>
    <row r="720" ht="21.0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</row>
    <row r="721" ht="21.0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</row>
    <row r="722" ht="21.0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</row>
    <row r="723" ht="21.0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</row>
    <row r="724" ht="21.0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</row>
    <row r="725" ht="21.0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</row>
    <row r="726" ht="21.0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</row>
    <row r="727" ht="21.0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</row>
    <row r="728" ht="21.0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</row>
    <row r="729" ht="21.0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</row>
    <row r="730" ht="21.0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</row>
    <row r="731" ht="21.0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</row>
    <row r="732" ht="21.0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</row>
    <row r="733" ht="21.0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</row>
    <row r="734" ht="21.0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</row>
    <row r="735" ht="21.0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</row>
    <row r="736" ht="21.0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</row>
    <row r="737" ht="21.0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</row>
    <row r="738" ht="21.0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</row>
    <row r="739" ht="21.0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</row>
    <row r="740" ht="21.0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</row>
    <row r="741" ht="21.0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</row>
    <row r="742" ht="21.0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</row>
    <row r="743" ht="21.0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</row>
    <row r="744" ht="21.0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</row>
    <row r="745" ht="21.0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</row>
    <row r="746" ht="21.0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</row>
    <row r="747" ht="21.0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</row>
    <row r="748" ht="21.0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</row>
    <row r="749" ht="21.0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</row>
    <row r="750" ht="21.0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</row>
    <row r="751" ht="21.0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</row>
    <row r="752" ht="21.0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</row>
    <row r="753" ht="21.0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</row>
    <row r="754" ht="21.0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</row>
    <row r="755" ht="21.0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</row>
    <row r="756" ht="21.0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</row>
    <row r="757" ht="21.0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</row>
    <row r="758" ht="21.0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</row>
    <row r="759" ht="21.0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</row>
    <row r="760" ht="21.0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</row>
    <row r="761" ht="21.0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</row>
    <row r="762" ht="21.0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</row>
    <row r="763" ht="21.0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</row>
    <row r="764" ht="21.0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</row>
    <row r="765" ht="21.0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</row>
    <row r="766" ht="21.0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</row>
    <row r="767" ht="21.0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</row>
    <row r="768" ht="21.0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</row>
    <row r="769" ht="21.0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</row>
    <row r="770" ht="21.0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</row>
    <row r="771" ht="21.0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</row>
    <row r="772" ht="21.0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</row>
    <row r="773" ht="21.0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</row>
    <row r="774" ht="21.0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</row>
    <row r="775" ht="21.0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</row>
    <row r="776" ht="21.0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</row>
    <row r="777" ht="21.0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</row>
    <row r="778" ht="21.0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</row>
    <row r="779" ht="21.0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</row>
    <row r="780" ht="21.0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</row>
    <row r="781" ht="21.0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</row>
    <row r="782" ht="21.0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</row>
    <row r="783" ht="21.0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</row>
    <row r="784" ht="21.0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</row>
    <row r="785" ht="21.0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</row>
    <row r="786" ht="21.0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</row>
    <row r="787" ht="21.0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</row>
    <row r="788" ht="21.0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</row>
    <row r="789" ht="21.0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</row>
    <row r="790" ht="21.0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</row>
    <row r="791" ht="21.0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</row>
    <row r="792" ht="21.0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</row>
    <row r="793" ht="21.0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</row>
    <row r="794" ht="21.0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</row>
    <row r="795" ht="21.0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</row>
    <row r="796" ht="21.0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</row>
    <row r="797" ht="21.0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</row>
    <row r="798" ht="21.0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</row>
    <row r="799" ht="21.0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</row>
    <row r="800" ht="21.0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</row>
    <row r="801" ht="21.0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</row>
    <row r="802" ht="21.0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</row>
    <row r="803" ht="21.0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</row>
    <row r="804" ht="21.0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</row>
    <row r="805" ht="21.0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</row>
    <row r="806" ht="21.0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</row>
    <row r="807" ht="21.0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</row>
    <row r="808" ht="21.0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</row>
    <row r="809" ht="21.0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</row>
    <row r="810" ht="21.0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</row>
    <row r="811" ht="21.0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</row>
    <row r="812" ht="21.0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</row>
    <row r="813" ht="21.0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</row>
    <row r="814" ht="21.0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</row>
    <row r="815" ht="21.0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</row>
    <row r="816" ht="21.0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</row>
    <row r="817" ht="21.0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</row>
    <row r="818" ht="21.0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</row>
    <row r="819" ht="21.0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</row>
    <row r="820" ht="21.0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</row>
    <row r="821" ht="21.0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</row>
    <row r="822" ht="21.0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</row>
    <row r="823" ht="21.0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</row>
    <row r="824" ht="21.0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</row>
    <row r="825" ht="21.0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</row>
    <row r="826" ht="21.0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</row>
    <row r="827" ht="21.0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</row>
    <row r="828" ht="21.0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</row>
    <row r="829" ht="21.0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</row>
    <row r="830" ht="21.0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</row>
    <row r="831" ht="21.0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</row>
    <row r="832" ht="21.0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</row>
    <row r="833" ht="21.0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</row>
    <row r="834" ht="21.0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</row>
    <row r="835" ht="21.0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</row>
    <row r="836" ht="21.0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</row>
    <row r="837" ht="21.0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</row>
    <row r="838" ht="21.0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</row>
    <row r="839" ht="21.0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</row>
    <row r="840" ht="21.0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</row>
    <row r="841" ht="21.0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</row>
    <row r="842" ht="21.0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</row>
    <row r="843" ht="21.0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</row>
    <row r="844" ht="21.0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</row>
    <row r="845" ht="21.0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</row>
    <row r="846" ht="21.0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</row>
    <row r="847" ht="21.0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</row>
    <row r="848" ht="21.0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</row>
    <row r="849" ht="21.0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</row>
    <row r="850" ht="21.0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</row>
    <row r="851" ht="21.0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</row>
    <row r="852" ht="21.0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</row>
    <row r="853" ht="21.0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</row>
    <row r="854" ht="21.0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</row>
    <row r="855" ht="21.0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</row>
    <row r="856" ht="21.0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</row>
    <row r="857" ht="21.0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</row>
    <row r="858" ht="21.0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</row>
    <row r="859" ht="21.0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</row>
    <row r="860" ht="21.0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</row>
    <row r="861" ht="21.0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</row>
    <row r="862" ht="21.0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</row>
    <row r="863" ht="21.0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</row>
    <row r="864" ht="21.0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</row>
    <row r="865" ht="21.0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</row>
    <row r="866" ht="21.0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</row>
    <row r="867" ht="21.0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</row>
    <row r="868" ht="21.0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</row>
    <row r="869" ht="21.0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</row>
    <row r="870" ht="21.0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</row>
    <row r="871" ht="21.0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</row>
    <row r="872" ht="21.0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</row>
    <row r="873" ht="21.0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</row>
    <row r="874" ht="21.0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</row>
    <row r="875" ht="21.0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</row>
    <row r="876" ht="21.0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</row>
    <row r="877" ht="21.0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</row>
    <row r="878" ht="21.0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</row>
    <row r="879" ht="21.0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</row>
    <row r="880" ht="21.0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</row>
    <row r="881" ht="21.0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</row>
    <row r="882" ht="21.0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</row>
    <row r="883" ht="21.0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</row>
    <row r="884" ht="21.0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</row>
    <row r="885" ht="21.0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</row>
    <row r="886" ht="21.0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</row>
    <row r="887" ht="21.0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</row>
    <row r="888" ht="21.0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</row>
    <row r="889" ht="21.0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</row>
    <row r="890" ht="21.0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</row>
    <row r="891" ht="21.0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</row>
    <row r="892" ht="21.0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</row>
    <row r="893" ht="21.0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</row>
    <row r="894" ht="21.0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</row>
    <row r="895" ht="21.0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</row>
    <row r="896" ht="21.0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</row>
    <row r="897" ht="21.0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</row>
    <row r="898" ht="21.0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</row>
    <row r="899" ht="21.0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</row>
    <row r="900" ht="21.0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</row>
    <row r="901" ht="21.0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</row>
    <row r="902" ht="21.0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</row>
    <row r="903" ht="21.0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</row>
    <row r="904" ht="21.0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</row>
    <row r="905" ht="21.0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</row>
    <row r="906" ht="21.0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</row>
    <row r="907" ht="21.0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</row>
    <row r="908" ht="21.0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</row>
    <row r="909" ht="21.0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</row>
    <row r="910" ht="21.0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</row>
    <row r="911" ht="21.0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</row>
    <row r="912" ht="21.0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</row>
    <row r="913" ht="21.0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</row>
    <row r="914" ht="21.0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</row>
    <row r="915" ht="21.0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</row>
    <row r="916" ht="21.0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</row>
    <row r="917" ht="21.0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</row>
    <row r="918" ht="21.0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</row>
    <row r="919" ht="21.0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</row>
    <row r="920" ht="21.0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</row>
    <row r="921" ht="21.0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</row>
    <row r="922" ht="21.0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</row>
    <row r="923" ht="21.0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</row>
    <row r="924" ht="21.0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</row>
    <row r="925" ht="21.0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</row>
    <row r="926" ht="21.0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</row>
    <row r="927" ht="21.0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</row>
    <row r="928" ht="21.0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</row>
    <row r="929" ht="21.0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</row>
    <row r="930" ht="21.0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</row>
    <row r="931" ht="21.0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</row>
    <row r="932" ht="21.0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</row>
    <row r="933" ht="21.0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</row>
    <row r="934" ht="21.0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</row>
    <row r="935" ht="21.0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</row>
    <row r="936" ht="21.0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</row>
    <row r="937" ht="21.0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</row>
    <row r="938" ht="21.0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</row>
    <row r="939" ht="21.0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</row>
    <row r="940" ht="21.0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</row>
    <row r="941" ht="21.0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</row>
    <row r="942" ht="21.0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</row>
    <row r="943" ht="21.0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</row>
    <row r="944" ht="21.0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</row>
    <row r="945" ht="21.0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</row>
    <row r="946" ht="21.0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</row>
    <row r="947" ht="21.0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</row>
    <row r="948" ht="21.0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</row>
    <row r="949" ht="21.0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</row>
    <row r="950" ht="21.0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</row>
    <row r="951" ht="21.0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</row>
    <row r="952" ht="21.0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</row>
    <row r="953" ht="21.0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</row>
    <row r="954" ht="21.0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</row>
    <row r="955" ht="21.0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</row>
    <row r="956" ht="21.0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</row>
    <row r="957" ht="21.0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</row>
    <row r="958" ht="21.0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</row>
    <row r="959" ht="21.0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</row>
    <row r="960" ht="21.0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</row>
    <row r="961" ht="21.0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</row>
    <row r="962" ht="21.0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</row>
    <row r="963" ht="21.0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</row>
    <row r="964" ht="21.0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</row>
    <row r="965" ht="21.0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</row>
    <row r="966" ht="21.0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</row>
    <row r="967" ht="21.0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</row>
    <row r="968" ht="21.0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</row>
    <row r="969" ht="21.0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</row>
    <row r="970" ht="21.0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</row>
    <row r="971" ht="21.0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</row>
    <row r="972" ht="21.0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</row>
    <row r="973" ht="21.0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</row>
    <row r="974" ht="21.0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</row>
    <row r="975" ht="21.0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</row>
    <row r="976" ht="21.0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</row>
    <row r="977" ht="21.0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</row>
    <row r="978" ht="21.0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</row>
    <row r="979" ht="21.0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</row>
    <row r="980" ht="21.0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</row>
    <row r="981" ht="21.0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</row>
    <row r="982" ht="21.0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</row>
    <row r="983" ht="21.0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</row>
    <row r="984" ht="21.0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</row>
    <row r="985" ht="21.0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</row>
    <row r="986" ht="21.0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</row>
    <row r="987" ht="21.0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</row>
    <row r="988" ht="21.0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</row>
    <row r="989" ht="21.0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</row>
    <row r="990" ht="21.0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</row>
    <row r="991" ht="21.0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</row>
    <row r="992" ht="21.0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</row>
    <row r="993" ht="21.0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</row>
    <row r="994" ht="21.0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</row>
    <row r="995" ht="21.0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</row>
    <row r="996" ht="21.0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</row>
    <row r="997" ht="21.0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  <c r="BU997" s="1"/>
      <c r="BV997" s="1"/>
    </row>
    <row r="998" ht="21.0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  <c r="BT998" s="1"/>
      <c r="BU998" s="1"/>
      <c r="BV998" s="1"/>
    </row>
    <row r="999" ht="21.0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  <c r="BU999" s="1"/>
      <c r="BV999" s="1"/>
    </row>
    <row r="1000" ht="21.0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  <c r="BT1000" s="1"/>
      <c r="BU1000" s="1"/>
      <c r="BV1000" s="1"/>
    </row>
    <row r="1001" ht="21.0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  <c r="BJ1001" s="1"/>
      <c r="BK1001" s="1"/>
      <c r="BL1001" s="1"/>
      <c r="BM1001" s="1"/>
      <c r="BN1001" s="1"/>
      <c r="BO1001" s="1"/>
      <c r="BP1001" s="1"/>
      <c r="BQ1001" s="1"/>
      <c r="BR1001" s="1"/>
      <c r="BS1001" s="1"/>
      <c r="BT1001" s="1"/>
      <c r="BU1001" s="1"/>
      <c r="BV1001" s="1"/>
    </row>
    <row r="1002" ht="21.0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  <c r="BA1002" s="1"/>
      <c r="BB1002" s="1"/>
      <c r="BC1002" s="1"/>
      <c r="BD1002" s="1"/>
      <c r="BE1002" s="1"/>
      <c r="BF1002" s="1"/>
      <c r="BG1002" s="1"/>
      <c r="BH1002" s="1"/>
      <c r="BI1002" s="1"/>
      <c r="BJ1002" s="1"/>
      <c r="BK1002" s="1"/>
      <c r="BL1002" s="1"/>
      <c r="BM1002" s="1"/>
      <c r="BN1002" s="1"/>
      <c r="BO1002" s="1"/>
      <c r="BP1002" s="1"/>
      <c r="BQ1002" s="1"/>
      <c r="BR1002" s="1"/>
      <c r="BS1002" s="1"/>
      <c r="BT1002" s="1"/>
      <c r="BU1002" s="1"/>
      <c r="BV1002" s="1"/>
    </row>
    <row r="1003" ht="21.0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  <c r="BA1003" s="1"/>
      <c r="BB1003" s="1"/>
      <c r="BC1003" s="1"/>
      <c r="BD1003" s="1"/>
      <c r="BE1003" s="1"/>
      <c r="BF1003" s="1"/>
      <c r="BG1003" s="1"/>
      <c r="BH1003" s="1"/>
      <c r="BI1003" s="1"/>
      <c r="BJ1003" s="1"/>
      <c r="BK1003" s="1"/>
      <c r="BL1003" s="1"/>
      <c r="BM1003" s="1"/>
      <c r="BN1003" s="1"/>
      <c r="BO1003" s="1"/>
      <c r="BP1003" s="1"/>
      <c r="BQ1003" s="1"/>
      <c r="BR1003" s="1"/>
      <c r="BS1003" s="1"/>
      <c r="BT1003" s="1"/>
      <c r="BU1003" s="1"/>
      <c r="BV1003" s="1"/>
    </row>
    <row r="1004" ht="21.0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  <c r="BA1004" s="1"/>
      <c r="BB1004" s="1"/>
      <c r="BC1004" s="1"/>
      <c r="BD1004" s="1"/>
      <c r="BE1004" s="1"/>
      <c r="BF1004" s="1"/>
      <c r="BG1004" s="1"/>
      <c r="BH1004" s="1"/>
      <c r="BI1004" s="1"/>
      <c r="BJ1004" s="1"/>
      <c r="BK1004" s="1"/>
      <c r="BL1004" s="1"/>
      <c r="BM1004" s="1"/>
      <c r="BN1004" s="1"/>
      <c r="BO1004" s="1"/>
      <c r="BP1004" s="1"/>
      <c r="BQ1004" s="1"/>
      <c r="BR1004" s="1"/>
      <c r="BS1004" s="1"/>
      <c r="BT1004" s="1"/>
      <c r="BU1004" s="1"/>
      <c r="BV1004" s="1"/>
    </row>
    <row r="1005" ht="21.0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  <c r="BA1005" s="1"/>
      <c r="BB1005" s="1"/>
      <c r="BC1005" s="1"/>
      <c r="BD1005" s="1"/>
      <c r="BE1005" s="1"/>
      <c r="BF1005" s="1"/>
      <c r="BG1005" s="1"/>
      <c r="BH1005" s="1"/>
      <c r="BI1005" s="1"/>
      <c r="BJ1005" s="1"/>
      <c r="BK1005" s="1"/>
      <c r="BL1005" s="1"/>
      <c r="BM1005" s="1"/>
      <c r="BN1005" s="1"/>
      <c r="BO1005" s="1"/>
      <c r="BP1005" s="1"/>
      <c r="BQ1005" s="1"/>
      <c r="BR1005" s="1"/>
      <c r="BS1005" s="1"/>
      <c r="BT1005" s="1"/>
      <c r="BU1005" s="1"/>
      <c r="BV1005" s="1"/>
    </row>
    <row r="1006" ht="21.0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  <c r="AZ1006" s="1"/>
      <c r="BA1006" s="1"/>
      <c r="BB1006" s="1"/>
      <c r="BC1006" s="1"/>
      <c r="BD1006" s="1"/>
      <c r="BE1006" s="1"/>
      <c r="BF1006" s="1"/>
      <c r="BG1006" s="1"/>
      <c r="BH1006" s="1"/>
      <c r="BI1006" s="1"/>
      <c r="BJ1006" s="1"/>
      <c r="BK1006" s="1"/>
      <c r="BL1006" s="1"/>
      <c r="BM1006" s="1"/>
      <c r="BN1006" s="1"/>
      <c r="BO1006" s="1"/>
      <c r="BP1006" s="1"/>
      <c r="BQ1006" s="1"/>
      <c r="BR1006" s="1"/>
      <c r="BS1006" s="1"/>
      <c r="BT1006" s="1"/>
      <c r="BU1006" s="1"/>
      <c r="BV1006" s="1"/>
    </row>
    <row r="1007" ht="21.0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  <c r="AZ1007" s="1"/>
      <c r="BA1007" s="1"/>
      <c r="BB1007" s="1"/>
      <c r="BC1007" s="1"/>
      <c r="BD1007" s="1"/>
      <c r="BE1007" s="1"/>
      <c r="BF1007" s="1"/>
      <c r="BG1007" s="1"/>
      <c r="BH1007" s="1"/>
      <c r="BI1007" s="1"/>
      <c r="BJ1007" s="1"/>
      <c r="BK1007" s="1"/>
      <c r="BL1007" s="1"/>
      <c r="BM1007" s="1"/>
      <c r="BN1007" s="1"/>
      <c r="BO1007" s="1"/>
      <c r="BP1007" s="1"/>
      <c r="BQ1007" s="1"/>
      <c r="BR1007" s="1"/>
      <c r="BS1007" s="1"/>
      <c r="BT1007" s="1"/>
      <c r="BU1007" s="1"/>
      <c r="BV1007" s="1"/>
    </row>
    <row r="1008" ht="21.0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  <c r="BA1008" s="1"/>
      <c r="BB1008" s="1"/>
      <c r="BC1008" s="1"/>
      <c r="BD1008" s="1"/>
      <c r="BE1008" s="1"/>
      <c r="BF1008" s="1"/>
      <c r="BG1008" s="1"/>
      <c r="BH1008" s="1"/>
      <c r="BI1008" s="1"/>
      <c r="BJ1008" s="1"/>
      <c r="BK1008" s="1"/>
      <c r="BL1008" s="1"/>
      <c r="BM1008" s="1"/>
      <c r="BN1008" s="1"/>
      <c r="BO1008" s="1"/>
      <c r="BP1008" s="1"/>
      <c r="BQ1008" s="1"/>
      <c r="BR1008" s="1"/>
      <c r="BS1008" s="1"/>
      <c r="BT1008" s="1"/>
      <c r="BU1008" s="1"/>
      <c r="BV1008" s="1"/>
    </row>
    <row r="1009" ht="21.0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  <c r="BA1009" s="1"/>
      <c r="BB1009" s="1"/>
      <c r="BC1009" s="1"/>
      <c r="BD1009" s="1"/>
      <c r="BE1009" s="1"/>
      <c r="BF1009" s="1"/>
      <c r="BG1009" s="1"/>
      <c r="BH1009" s="1"/>
      <c r="BI1009" s="1"/>
      <c r="BJ1009" s="1"/>
      <c r="BK1009" s="1"/>
      <c r="BL1009" s="1"/>
      <c r="BM1009" s="1"/>
      <c r="BN1009" s="1"/>
      <c r="BO1009" s="1"/>
      <c r="BP1009" s="1"/>
      <c r="BQ1009" s="1"/>
      <c r="BR1009" s="1"/>
      <c r="BS1009" s="1"/>
      <c r="BT1009" s="1"/>
      <c r="BU1009" s="1"/>
      <c r="BV1009" s="1"/>
    </row>
    <row r="1010" ht="21.0" customHeight="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  <c r="AY1010" s="1"/>
      <c r="AZ1010" s="1"/>
      <c r="BA1010" s="1"/>
      <c r="BB1010" s="1"/>
      <c r="BC1010" s="1"/>
      <c r="BD1010" s="1"/>
      <c r="BE1010" s="1"/>
      <c r="BF1010" s="1"/>
      <c r="BG1010" s="1"/>
      <c r="BH1010" s="1"/>
      <c r="BI1010" s="1"/>
      <c r="BJ1010" s="1"/>
      <c r="BK1010" s="1"/>
      <c r="BL1010" s="1"/>
      <c r="BM1010" s="1"/>
      <c r="BN1010" s="1"/>
      <c r="BO1010" s="1"/>
      <c r="BP1010" s="1"/>
      <c r="BQ1010" s="1"/>
      <c r="BR1010" s="1"/>
      <c r="BS1010" s="1"/>
      <c r="BT1010" s="1"/>
      <c r="BU1010" s="1"/>
      <c r="BV1010" s="1"/>
    </row>
    <row r="1011" ht="21.0" customHeight="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  <c r="AY1011" s="1"/>
      <c r="AZ1011" s="1"/>
      <c r="BA1011" s="1"/>
      <c r="BB1011" s="1"/>
      <c r="BC1011" s="1"/>
      <c r="BD1011" s="1"/>
      <c r="BE1011" s="1"/>
      <c r="BF1011" s="1"/>
      <c r="BG1011" s="1"/>
      <c r="BH1011" s="1"/>
      <c r="BI1011" s="1"/>
      <c r="BJ1011" s="1"/>
      <c r="BK1011" s="1"/>
      <c r="BL1011" s="1"/>
      <c r="BM1011" s="1"/>
      <c r="BN1011" s="1"/>
      <c r="BO1011" s="1"/>
      <c r="BP1011" s="1"/>
      <c r="BQ1011" s="1"/>
      <c r="BR1011" s="1"/>
      <c r="BS1011" s="1"/>
      <c r="BT1011" s="1"/>
      <c r="BU1011" s="1"/>
      <c r="BV1011" s="1"/>
    </row>
    <row r="1012" ht="21.0" customHeight="1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1"/>
      <c r="AY1012" s="1"/>
      <c r="AZ1012" s="1"/>
      <c r="BA1012" s="1"/>
      <c r="BB1012" s="1"/>
      <c r="BC1012" s="1"/>
      <c r="BD1012" s="1"/>
      <c r="BE1012" s="1"/>
      <c r="BF1012" s="1"/>
      <c r="BG1012" s="1"/>
      <c r="BH1012" s="1"/>
      <c r="BI1012" s="1"/>
      <c r="BJ1012" s="1"/>
      <c r="BK1012" s="1"/>
      <c r="BL1012" s="1"/>
      <c r="BM1012" s="1"/>
      <c r="BN1012" s="1"/>
      <c r="BO1012" s="1"/>
      <c r="BP1012" s="1"/>
      <c r="BQ1012" s="1"/>
      <c r="BR1012" s="1"/>
      <c r="BS1012" s="1"/>
      <c r="BT1012" s="1"/>
      <c r="BU1012" s="1"/>
      <c r="BV1012" s="1"/>
    </row>
    <row r="1013" ht="21.0" customHeight="1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1"/>
      <c r="AW1013" s="1"/>
      <c r="AX1013" s="1"/>
      <c r="AY1013" s="1"/>
      <c r="AZ1013" s="1"/>
      <c r="BA1013" s="1"/>
      <c r="BB1013" s="1"/>
      <c r="BC1013" s="1"/>
      <c r="BD1013" s="1"/>
      <c r="BE1013" s="1"/>
      <c r="BF1013" s="1"/>
      <c r="BG1013" s="1"/>
      <c r="BH1013" s="1"/>
      <c r="BI1013" s="1"/>
      <c r="BJ1013" s="1"/>
      <c r="BK1013" s="1"/>
      <c r="BL1013" s="1"/>
      <c r="BM1013" s="1"/>
      <c r="BN1013" s="1"/>
      <c r="BO1013" s="1"/>
      <c r="BP1013" s="1"/>
      <c r="BQ1013" s="1"/>
      <c r="BR1013" s="1"/>
      <c r="BS1013" s="1"/>
      <c r="BT1013" s="1"/>
      <c r="BU1013" s="1"/>
      <c r="BV1013" s="1"/>
    </row>
    <row r="1014" ht="21.0" customHeight="1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  <c r="AW1014" s="1"/>
      <c r="AX1014" s="1"/>
      <c r="AY1014" s="1"/>
      <c r="AZ1014" s="1"/>
      <c r="BA1014" s="1"/>
      <c r="BB1014" s="1"/>
      <c r="BC1014" s="1"/>
      <c r="BD1014" s="1"/>
      <c r="BE1014" s="1"/>
      <c r="BF1014" s="1"/>
      <c r="BG1014" s="1"/>
      <c r="BH1014" s="1"/>
      <c r="BI1014" s="1"/>
      <c r="BJ1014" s="1"/>
      <c r="BK1014" s="1"/>
      <c r="BL1014" s="1"/>
      <c r="BM1014" s="1"/>
      <c r="BN1014" s="1"/>
      <c r="BO1014" s="1"/>
      <c r="BP1014" s="1"/>
      <c r="BQ1014" s="1"/>
      <c r="BR1014" s="1"/>
      <c r="BS1014" s="1"/>
      <c r="BT1014" s="1"/>
      <c r="BU1014" s="1"/>
      <c r="BV1014" s="1"/>
    </row>
    <row r="1015" ht="21.0" customHeight="1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1"/>
      <c r="AW1015" s="1"/>
      <c r="AX1015" s="1"/>
      <c r="AY1015" s="1"/>
      <c r="AZ1015" s="1"/>
      <c r="BA1015" s="1"/>
      <c r="BB1015" s="1"/>
      <c r="BC1015" s="1"/>
      <c r="BD1015" s="1"/>
      <c r="BE1015" s="1"/>
      <c r="BF1015" s="1"/>
      <c r="BG1015" s="1"/>
      <c r="BH1015" s="1"/>
      <c r="BI1015" s="1"/>
      <c r="BJ1015" s="1"/>
      <c r="BK1015" s="1"/>
      <c r="BL1015" s="1"/>
      <c r="BM1015" s="1"/>
      <c r="BN1015" s="1"/>
      <c r="BO1015" s="1"/>
      <c r="BP1015" s="1"/>
      <c r="BQ1015" s="1"/>
      <c r="BR1015" s="1"/>
      <c r="BS1015" s="1"/>
      <c r="BT1015" s="1"/>
      <c r="BU1015" s="1"/>
      <c r="BV1015" s="1"/>
    </row>
    <row r="1016" ht="21.0" customHeight="1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1"/>
      <c r="AW1016" s="1"/>
      <c r="AX1016" s="1"/>
      <c r="AY1016" s="1"/>
      <c r="AZ1016" s="1"/>
      <c r="BA1016" s="1"/>
      <c r="BB1016" s="1"/>
      <c r="BC1016" s="1"/>
      <c r="BD1016" s="1"/>
      <c r="BE1016" s="1"/>
      <c r="BF1016" s="1"/>
      <c r="BG1016" s="1"/>
      <c r="BH1016" s="1"/>
      <c r="BI1016" s="1"/>
      <c r="BJ1016" s="1"/>
      <c r="BK1016" s="1"/>
      <c r="BL1016" s="1"/>
      <c r="BM1016" s="1"/>
      <c r="BN1016" s="1"/>
      <c r="BO1016" s="1"/>
      <c r="BP1016" s="1"/>
      <c r="BQ1016" s="1"/>
      <c r="BR1016" s="1"/>
      <c r="BS1016" s="1"/>
      <c r="BT1016" s="1"/>
      <c r="BU1016" s="1"/>
      <c r="BV1016" s="1"/>
    </row>
    <row r="1017" ht="21.0" customHeight="1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  <c r="AT1017" s="1"/>
      <c r="AU1017" s="1"/>
      <c r="AV1017" s="1"/>
      <c r="AW1017" s="1"/>
      <c r="AX1017" s="1"/>
      <c r="AY1017" s="1"/>
      <c r="AZ1017" s="1"/>
      <c r="BA1017" s="1"/>
      <c r="BB1017" s="1"/>
      <c r="BC1017" s="1"/>
      <c r="BD1017" s="1"/>
      <c r="BE1017" s="1"/>
      <c r="BF1017" s="1"/>
      <c r="BG1017" s="1"/>
      <c r="BH1017" s="1"/>
      <c r="BI1017" s="1"/>
      <c r="BJ1017" s="1"/>
      <c r="BK1017" s="1"/>
      <c r="BL1017" s="1"/>
      <c r="BM1017" s="1"/>
      <c r="BN1017" s="1"/>
      <c r="BO1017" s="1"/>
      <c r="BP1017" s="1"/>
      <c r="BQ1017" s="1"/>
      <c r="BR1017" s="1"/>
      <c r="BS1017" s="1"/>
      <c r="BT1017" s="1"/>
      <c r="BU1017" s="1"/>
      <c r="BV1017" s="1"/>
    </row>
    <row r="1018" ht="21.0" customHeight="1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1"/>
      <c r="AW1018" s="1"/>
      <c r="AX1018" s="1"/>
      <c r="AY1018" s="1"/>
      <c r="AZ1018" s="1"/>
      <c r="BA1018" s="1"/>
      <c r="BB1018" s="1"/>
      <c r="BC1018" s="1"/>
      <c r="BD1018" s="1"/>
      <c r="BE1018" s="1"/>
      <c r="BF1018" s="1"/>
      <c r="BG1018" s="1"/>
      <c r="BH1018" s="1"/>
      <c r="BI1018" s="1"/>
      <c r="BJ1018" s="1"/>
      <c r="BK1018" s="1"/>
      <c r="BL1018" s="1"/>
      <c r="BM1018" s="1"/>
      <c r="BN1018" s="1"/>
      <c r="BO1018" s="1"/>
      <c r="BP1018" s="1"/>
      <c r="BQ1018" s="1"/>
      <c r="BR1018" s="1"/>
      <c r="BS1018" s="1"/>
      <c r="BT1018" s="1"/>
      <c r="BU1018" s="1"/>
      <c r="BV1018" s="1"/>
    </row>
    <row r="1019" ht="21.0" customHeight="1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  <c r="AT1019" s="1"/>
      <c r="AU1019" s="1"/>
      <c r="AV1019" s="1"/>
      <c r="AW1019" s="1"/>
      <c r="AX1019" s="1"/>
      <c r="AY1019" s="1"/>
      <c r="AZ1019" s="1"/>
      <c r="BA1019" s="1"/>
      <c r="BB1019" s="1"/>
      <c r="BC1019" s="1"/>
      <c r="BD1019" s="1"/>
      <c r="BE1019" s="1"/>
      <c r="BF1019" s="1"/>
      <c r="BG1019" s="1"/>
      <c r="BH1019" s="1"/>
      <c r="BI1019" s="1"/>
      <c r="BJ1019" s="1"/>
      <c r="BK1019" s="1"/>
      <c r="BL1019" s="1"/>
      <c r="BM1019" s="1"/>
      <c r="BN1019" s="1"/>
      <c r="BO1019" s="1"/>
      <c r="BP1019" s="1"/>
      <c r="BQ1019" s="1"/>
      <c r="BR1019" s="1"/>
      <c r="BS1019" s="1"/>
      <c r="BT1019" s="1"/>
      <c r="BU1019" s="1"/>
      <c r="BV1019" s="1"/>
    </row>
    <row r="1020" ht="21.0" customHeight="1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1"/>
      <c r="AW1020" s="1"/>
      <c r="AX1020" s="1"/>
      <c r="AY1020" s="1"/>
      <c r="AZ1020" s="1"/>
      <c r="BA1020" s="1"/>
      <c r="BB1020" s="1"/>
      <c r="BC1020" s="1"/>
      <c r="BD1020" s="1"/>
      <c r="BE1020" s="1"/>
      <c r="BF1020" s="1"/>
      <c r="BG1020" s="1"/>
      <c r="BH1020" s="1"/>
      <c r="BI1020" s="1"/>
      <c r="BJ1020" s="1"/>
      <c r="BK1020" s="1"/>
      <c r="BL1020" s="1"/>
      <c r="BM1020" s="1"/>
      <c r="BN1020" s="1"/>
      <c r="BO1020" s="1"/>
      <c r="BP1020" s="1"/>
      <c r="BQ1020" s="1"/>
      <c r="BR1020" s="1"/>
      <c r="BS1020" s="1"/>
      <c r="BT1020" s="1"/>
      <c r="BU1020" s="1"/>
      <c r="BV1020" s="1"/>
    </row>
    <row r="1021" ht="21.0" customHeight="1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  <c r="AT1021" s="1"/>
      <c r="AU1021" s="1"/>
      <c r="AV1021" s="1"/>
      <c r="AW1021" s="1"/>
      <c r="AX1021" s="1"/>
      <c r="AY1021" s="1"/>
      <c r="AZ1021" s="1"/>
      <c r="BA1021" s="1"/>
      <c r="BB1021" s="1"/>
      <c r="BC1021" s="1"/>
      <c r="BD1021" s="1"/>
      <c r="BE1021" s="1"/>
      <c r="BF1021" s="1"/>
      <c r="BG1021" s="1"/>
      <c r="BH1021" s="1"/>
      <c r="BI1021" s="1"/>
      <c r="BJ1021" s="1"/>
      <c r="BK1021" s="1"/>
      <c r="BL1021" s="1"/>
      <c r="BM1021" s="1"/>
      <c r="BN1021" s="1"/>
      <c r="BO1021" s="1"/>
      <c r="BP1021" s="1"/>
      <c r="BQ1021" s="1"/>
      <c r="BR1021" s="1"/>
      <c r="BS1021" s="1"/>
      <c r="BT1021" s="1"/>
      <c r="BU1021" s="1"/>
      <c r="BV1021" s="1"/>
    </row>
    <row r="1022" ht="21.0" customHeight="1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  <c r="AP1022" s="1"/>
      <c r="AQ1022" s="1"/>
      <c r="AR1022" s="1"/>
      <c r="AS1022" s="1"/>
      <c r="AT1022" s="1"/>
      <c r="AU1022" s="1"/>
      <c r="AV1022" s="1"/>
      <c r="AW1022" s="1"/>
      <c r="AX1022" s="1"/>
      <c r="AY1022" s="1"/>
      <c r="AZ1022" s="1"/>
      <c r="BA1022" s="1"/>
      <c r="BB1022" s="1"/>
      <c r="BC1022" s="1"/>
      <c r="BD1022" s="1"/>
      <c r="BE1022" s="1"/>
      <c r="BF1022" s="1"/>
      <c r="BG1022" s="1"/>
      <c r="BH1022" s="1"/>
      <c r="BI1022" s="1"/>
      <c r="BJ1022" s="1"/>
      <c r="BK1022" s="1"/>
      <c r="BL1022" s="1"/>
      <c r="BM1022" s="1"/>
      <c r="BN1022" s="1"/>
      <c r="BO1022" s="1"/>
      <c r="BP1022" s="1"/>
      <c r="BQ1022" s="1"/>
      <c r="BR1022" s="1"/>
      <c r="BS1022" s="1"/>
      <c r="BT1022" s="1"/>
      <c r="BU1022" s="1"/>
      <c r="BV1022" s="1"/>
    </row>
    <row r="1023" ht="21.0" customHeight="1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1"/>
      <c r="AM1023" s="1"/>
      <c r="AN1023" s="1"/>
      <c r="AO1023" s="1"/>
      <c r="AP1023" s="1"/>
      <c r="AQ1023" s="1"/>
      <c r="AR1023" s="1"/>
      <c r="AS1023" s="1"/>
      <c r="AT1023" s="1"/>
      <c r="AU1023" s="1"/>
      <c r="AV1023" s="1"/>
      <c r="AW1023" s="1"/>
      <c r="AX1023" s="1"/>
      <c r="AY1023" s="1"/>
      <c r="AZ1023" s="1"/>
      <c r="BA1023" s="1"/>
      <c r="BB1023" s="1"/>
      <c r="BC1023" s="1"/>
      <c r="BD1023" s="1"/>
      <c r="BE1023" s="1"/>
      <c r="BF1023" s="1"/>
      <c r="BG1023" s="1"/>
      <c r="BH1023" s="1"/>
      <c r="BI1023" s="1"/>
      <c r="BJ1023" s="1"/>
      <c r="BK1023" s="1"/>
      <c r="BL1023" s="1"/>
      <c r="BM1023" s="1"/>
      <c r="BN1023" s="1"/>
      <c r="BO1023" s="1"/>
      <c r="BP1023" s="1"/>
      <c r="BQ1023" s="1"/>
      <c r="BR1023" s="1"/>
      <c r="BS1023" s="1"/>
      <c r="BT1023" s="1"/>
      <c r="BU1023" s="1"/>
      <c r="BV1023" s="1"/>
    </row>
    <row r="1024" ht="21.0" customHeight="1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  <c r="AP1024" s="1"/>
      <c r="AQ1024" s="1"/>
      <c r="AR1024" s="1"/>
      <c r="AS1024" s="1"/>
      <c r="AT1024" s="1"/>
      <c r="AU1024" s="1"/>
      <c r="AV1024" s="1"/>
      <c r="AW1024" s="1"/>
      <c r="AX1024" s="1"/>
      <c r="AY1024" s="1"/>
      <c r="AZ1024" s="1"/>
      <c r="BA1024" s="1"/>
      <c r="BB1024" s="1"/>
      <c r="BC1024" s="1"/>
      <c r="BD1024" s="1"/>
      <c r="BE1024" s="1"/>
      <c r="BF1024" s="1"/>
      <c r="BG1024" s="1"/>
      <c r="BH1024" s="1"/>
      <c r="BI1024" s="1"/>
      <c r="BJ1024" s="1"/>
      <c r="BK1024" s="1"/>
      <c r="BL1024" s="1"/>
      <c r="BM1024" s="1"/>
      <c r="BN1024" s="1"/>
      <c r="BO1024" s="1"/>
      <c r="BP1024" s="1"/>
      <c r="BQ1024" s="1"/>
      <c r="BR1024" s="1"/>
      <c r="BS1024" s="1"/>
      <c r="BT1024" s="1"/>
      <c r="BU1024" s="1"/>
      <c r="BV1024" s="1"/>
    </row>
    <row r="1025" ht="21.0" customHeight="1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1"/>
      <c r="AM1025" s="1"/>
      <c r="AN1025" s="1"/>
      <c r="AO1025" s="1"/>
      <c r="AP1025" s="1"/>
      <c r="AQ1025" s="1"/>
      <c r="AR1025" s="1"/>
      <c r="AS1025" s="1"/>
      <c r="AT1025" s="1"/>
      <c r="AU1025" s="1"/>
      <c r="AV1025" s="1"/>
      <c r="AW1025" s="1"/>
      <c r="AX1025" s="1"/>
      <c r="AY1025" s="1"/>
      <c r="AZ1025" s="1"/>
      <c r="BA1025" s="1"/>
      <c r="BB1025" s="1"/>
      <c r="BC1025" s="1"/>
      <c r="BD1025" s="1"/>
      <c r="BE1025" s="1"/>
      <c r="BF1025" s="1"/>
      <c r="BG1025" s="1"/>
      <c r="BH1025" s="1"/>
      <c r="BI1025" s="1"/>
      <c r="BJ1025" s="1"/>
      <c r="BK1025" s="1"/>
      <c r="BL1025" s="1"/>
      <c r="BM1025" s="1"/>
      <c r="BN1025" s="1"/>
      <c r="BO1025" s="1"/>
      <c r="BP1025" s="1"/>
      <c r="BQ1025" s="1"/>
      <c r="BR1025" s="1"/>
      <c r="BS1025" s="1"/>
      <c r="BT1025" s="1"/>
      <c r="BU1025" s="1"/>
      <c r="BV1025" s="1"/>
    </row>
    <row r="1026" ht="21.0" customHeight="1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1"/>
      <c r="AP1026" s="1"/>
      <c r="AQ1026" s="1"/>
      <c r="AR1026" s="1"/>
      <c r="AS1026" s="1"/>
      <c r="AT1026" s="1"/>
      <c r="AU1026" s="1"/>
      <c r="AV1026" s="1"/>
      <c r="AW1026" s="1"/>
      <c r="AX1026" s="1"/>
      <c r="AY1026" s="1"/>
      <c r="AZ1026" s="1"/>
      <c r="BA1026" s="1"/>
      <c r="BB1026" s="1"/>
      <c r="BC1026" s="1"/>
      <c r="BD1026" s="1"/>
      <c r="BE1026" s="1"/>
      <c r="BF1026" s="1"/>
      <c r="BG1026" s="1"/>
      <c r="BH1026" s="1"/>
      <c r="BI1026" s="1"/>
      <c r="BJ1026" s="1"/>
      <c r="BK1026" s="1"/>
      <c r="BL1026" s="1"/>
      <c r="BM1026" s="1"/>
      <c r="BN1026" s="1"/>
      <c r="BO1026" s="1"/>
      <c r="BP1026" s="1"/>
      <c r="BQ1026" s="1"/>
      <c r="BR1026" s="1"/>
      <c r="BS1026" s="1"/>
      <c r="BT1026" s="1"/>
      <c r="BU1026" s="1"/>
      <c r="BV1026" s="1"/>
    </row>
    <row r="1027" ht="21.0" customHeight="1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1"/>
      <c r="AM1027" s="1"/>
      <c r="AN1027" s="1"/>
      <c r="AO1027" s="1"/>
      <c r="AP1027" s="1"/>
      <c r="AQ1027" s="1"/>
      <c r="AR1027" s="1"/>
      <c r="AS1027" s="1"/>
      <c r="AT1027" s="1"/>
      <c r="AU1027" s="1"/>
      <c r="AV1027" s="1"/>
      <c r="AW1027" s="1"/>
      <c r="AX1027" s="1"/>
      <c r="AY1027" s="1"/>
      <c r="AZ1027" s="1"/>
      <c r="BA1027" s="1"/>
      <c r="BB1027" s="1"/>
      <c r="BC1027" s="1"/>
      <c r="BD1027" s="1"/>
      <c r="BE1027" s="1"/>
      <c r="BF1027" s="1"/>
      <c r="BG1027" s="1"/>
      <c r="BH1027" s="1"/>
      <c r="BI1027" s="1"/>
      <c r="BJ1027" s="1"/>
      <c r="BK1027" s="1"/>
      <c r="BL1027" s="1"/>
      <c r="BM1027" s="1"/>
      <c r="BN1027" s="1"/>
      <c r="BO1027" s="1"/>
      <c r="BP1027" s="1"/>
      <c r="BQ1027" s="1"/>
      <c r="BR1027" s="1"/>
      <c r="BS1027" s="1"/>
      <c r="BT1027" s="1"/>
      <c r="BU1027" s="1"/>
      <c r="BV1027" s="1"/>
    </row>
    <row r="1028" ht="21.0" customHeight="1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  <c r="AL1028" s="1"/>
      <c r="AM1028" s="1"/>
      <c r="AN1028" s="1"/>
      <c r="AO1028" s="1"/>
      <c r="AP1028" s="1"/>
      <c r="AQ1028" s="1"/>
      <c r="AR1028" s="1"/>
      <c r="AS1028" s="1"/>
      <c r="AT1028" s="1"/>
      <c r="AU1028" s="1"/>
      <c r="AV1028" s="1"/>
      <c r="AW1028" s="1"/>
      <c r="AX1028" s="1"/>
      <c r="AY1028" s="1"/>
      <c r="AZ1028" s="1"/>
      <c r="BA1028" s="1"/>
      <c r="BB1028" s="1"/>
      <c r="BC1028" s="1"/>
      <c r="BD1028" s="1"/>
      <c r="BE1028" s="1"/>
      <c r="BF1028" s="1"/>
      <c r="BG1028" s="1"/>
      <c r="BH1028" s="1"/>
      <c r="BI1028" s="1"/>
      <c r="BJ1028" s="1"/>
      <c r="BK1028" s="1"/>
      <c r="BL1028" s="1"/>
      <c r="BM1028" s="1"/>
      <c r="BN1028" s="1"/>
      <c r="BO1028" s="1"/>
      <c r="BP1028" s="1"/>
      <c r="BQ1028" s="1"/>
      <c r="BR1028" s="1"/>
      <c r="BS1028" s="1"/>
      <c r="BT1028" s="1"/>
      <c r="BU1028" s="1"/>
      <c r="BV1028" s="1"/>
    </row>
    <row r="1029" ht="21.0" customHeight="1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  <c r="AL1029" s="1"/>
      <c r="AM1029" s="1"/>
      <c r="AN1029" s="1"/>
      <c r="AO1029" s="1"/>
      <c r="AP1029" s="1"/>
      <c r="AQ1029" s="1"/>
      <c r="AR1029" s="1"/>
      <c r="AS1029" s="1"/>
      <c r="AT1029" s="1"/>
      <c r="AU1029" s="1"/>
      <c r="AV1029" s="1"/>
      <c r="AW1029" s="1"/>
      <c r="AX1029" s="1"/>
      <c r="AY1029" s="1"/>
      <c r="AZ1029" s="1"/>
      <c r="BA1029" s="1"/>
      <c r="BB1029" s="1"/>
      <c r="BC1029" s="1"/>
      <c r="BD1029" s="1"/>
      <c r="BE1029" s="1"/>
      <c r="BF1029" s="1"/>
      <c r="BG1029" s="1"/>
      <c r="BH1029" s="1"/>
      <c r="BI1029" s="1"/>
      <c r="BJ1029" s="1"/>
      <c r="BK1029" s="1"/>
      <c r="BL1029" s="1"/>
      <c r="BM1029" s="1"/>
      <c r="BN1029" s="1"/>
      <c r="BO1029" s="1"/>
      <c r="BP1029" s="1"/>
      <c r="BQ1029" s="1"/>
      <c r="BR1029" s="1"/>
      <c r="BS1029" s="1"/>
      <c r="BT1029" s="1"/>
      <c r="BU1029" s="1"/>
      <c r="BV1029" s="1"/>
    </row>
    <row r="1030" ht="21.0" customHeight="1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  <c r="AL1030" s="1"/>
      <c r="AM1030" s="1"/>
      <c r="AN1030" s="1"/>
      <c r="AO1030" s="1"/>
      <c r="AP1030" s="1"/>
      <c r="AQ1030" s="1"/>
      <c r="AR1030" s="1"/>
      <c r="AS1030" s="1"/>
      <c r="AT1030" s="1"/>
      <c r="AU1030" s="1"/>
      <c r="AV1030" s="1"/>
      <c r="AW1030" s="1"/>
      <c r="AX1030" s="1"/>
      <c r="AY1030" s="1"/>
      <c r="AZ1030" s="1"/>
      <c r="BA1030" s="1"/>
      <c r="BB1030" s="1"/>
      <c r="BC1030" s="1"/>
      <c r="BD1030" s="1"/>
      <c r="BE1030" s="1"/>
      <c r="BF1030" s="1"/>
      <c r="BG1030" s="1"/>
      <c r="BH1030" s="1"/>
      <c r="BI1030" s="1"/>
      <c r="BJ1030" s="1"/>
      <c r="BK1030" s="1"/>
      <c r="BL1030" s="1"/>
      <c r="BM1030" s="1"/>
      <c r="BN1030" s="1"/>
      <c r="BO1030" s="1"/>
      <c r="BP1030" s="1"/>
      <c r="BQ1030" s="1"/>
      <c r="BR1030" s="1"/>
      <c r="BS1030" s="1"/>
      <c r="BT1030" s="1"/>
      <c r="BU1030" s="1"/>
      <c r="BV1030" s="1"/>
    </row>
    <row r="1031" ht="21.0" customHeight="1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  <c r="AL1031" s="1"/>
      <c r="AM1031" s="1"/>
      <c r="AN1031" s="1"/>
      <c r="AO1031" s="1"/>
      <c r="AP1031" s="1"/>
      <c r="AQ1031" s="1"/>
      <c r="AR1031" s="1"/>
      <c r="AS1031" s="1"/>
      <c r="AT1031" s="1"/>
      <c r="AU1031" s="1"/>
      <c r="AV1031" s="1"/>
      <c r="AW1031" s="1"/>
      <c r="AX1031" s="1"/>
      <c r="AY1031" s="1"/>
      <c r="AZ1031" s="1"/>
      <c r="BA1031" s="1"/>
      <c r="BB1031" s="1"/>
      <c r="BC1031" s="1"/>
      <c r="BD1031" s="1"/>
      <c r="BE1031" s="1"/>
      <c r="BF1031" s="1"/>
      <c r="BG1031" s="1"/>
      <c r="BH1031" s="1"/>
      <c r="BI1031" s="1"/>
      <c r="BJ1031" s="1"/>
      <c r="BK1031" s="1"/>
      <c r="BL1031" s="1"/>
      <c r="BM1031" s="1"/>
      <c r="BN1031" s="1"/>
      <c r="BO1031" s="1"/>
      <c r="BP1031" s="1"/>
      <c r="BQ1031" s="1"/>
      <c r="BR1031" s="1"/>
      <c r="BS1031" s="1"/>
      <c r="BT1031" s="1"/>
      <c r="BU1031" s="1"/>
      <c r="BV1031" s="1"/>
    </row>
    <row r="1032" ht="21.0" customHeight="1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  <c r="AL1032" s="1"/>
      <c r="AM1032" s="1"/>
      <c r="AN1032" s="1"/>
      <c r="AO1032" s="1"/>
      <c r="AP1032" s="1"/>
      <c r="AQ1032" s="1"/>
      <c r="AR1032" s="1"/>
      <c r="AS1032" s="1"/>
      <c r="AT1032" s="1"/>
      <c r="AU1032" s="1"/>
      <c r="AV1032" s="1"/>
      <c r="AW1032" s="1"/>
      <c r="AX1032" s="1"/>
      <c r="AY1032" s="1"/>
      <c r="AZ1032" s="1"/>
      <c r="BA1032" s="1"/>
      <c r="BB1032" s="1"/>
      <c r="BC1032" s="1"/>
      <c r="BD1032" s="1"/>
      <c r="BE1032" s="1"/>
      <c r="BF1032" s="1"/>
      <c r="BG1032" s="1"/>
      <c r="BH1032" s="1"/>
      <c r="BI1032" s="1"/>
      <c r="BJ1032" s="1"/>
      <c r="BK1032" s="1"/>
      <c r="BL1032" s="1"/>
      <c r="BM1032" s="1"/>
      <c r="BN1032" s="1"/>
      <c r="BO1032" s="1"/>
      <c r="BP1032" s="1"/>
      <c r="BQ1032" s="1"/>
      <c r="BR1032" s="1"/>
      <c r="BS1032" s="1"/>
      <c r="BT1032" s="1"/>
      <c r="BU1032" s="1"/>
      <c r="BV1032" s="1"/>
    </row>
    <row r="1033" ht="21.0" customHeight="1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1"/>
      <c r="AM1033" s="1"/>
      <c r="AN1033" s="1"/>
      <c r="AO1033" s="1"/>
      <c r="AP1033" s="1"/>
      <c r="AQ1033" s="1"/>
      <c r="AR1033" s="1"/>
      <c r="AS1033" s="1"/>
      <c r="AT1033" s="1"/>
      <c r="AU1033" s="1"/>
      <c r="AV1033" s="1"/>
      <c r="AW1033" s="1"/>
      <c r="AX1033" s="1"/>
      <c r="AY1033" s="1"/>
      <c r="AZ1033" s="1"/>
      <c r="BA1033" s="1"/>
      <c r="BB1033" s="1"/>
      <c r="BC1033" s="1"/>
      <c r="BD1033" s="1"/>
      <c r="BE1033" s="1"/>
      <c r="BF1033" s="1"/>
      <c r="BG1033" s="1"/>
      <c r="BH1033" s="1"/>
      <c r="BI1033" s="1"/>
      <c r="BJ1033" s="1"/>
      <c r="BK1033" s="1"/>
      <c r="BL1033" s="1"/>
      <c r="BM1033" s="1"/>
      <c r="BN1033" s="1"/>
      <c r="BO1033" s="1"/>
      <c r="BP1033" s="1"/>
      <c r="BQ1033" s="1"/>
      <c r="BR1033" s="1"/>
      <c r="BS1033" s="1"/>
      <c r="BT1033" s="1"/>
      <c r="BU1033" s="1"/>
      <c r="BV1033" s="1"/>
    </row>
    <row r="1034" ht="21.0" customHeight="1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  <c r="AL1034" s="1"/>
      <c r="AM1034" s="1"/>
      <c r="AN1034" s="1"/>
      <c r="AO1034" s="1"/>
      <c r="AP1034" s="1"/>
      <c r="AQ1034" s="1"/>
      <c r="AR1034" s="1"/>
      <c r="AS1034" s="1"/>
      <c r="AT1034" s="1"/>
      <c r="AU1034" s="1"/>
      <c r="AV1034" s="1"/>
      <c r="AW1034" s="1"/>
      <c r="AX1034" s="1"/>
      <c r="AY1034" s="1"/>
      <c r="AZ1034" s="1"/>
      <c r="BA1034" s="1"/>
      <c r="BB1034" s="1"/>
      <c r="BC1034" s="1"/>
      <c r="BD1034" s="1"/>
      <c r="BE1034" s="1"/>
      <c r="BF1034" s="1"/>
      <c r="BG1034" s="1"/>
      <c r="BH1034" s="1"/>
      <c r="BI1034" s="1"/>
      <c r="BJ1034" s="1"/>
      <c r="BK1034" s="1"/>
      <c r="BL1034" s="1"/>
      <c r="BM1034" s="1"/>
      <c r="BN1034" s="1"/>
      <c r="BO1034" s="1"/>
      <c r="BP1034" s="1"/>
      <c r="BQ1034" s="1"/>
      <c r="BR1034" s="1"/>
      <c r="BS1034" s="1"/>
      <c r="BT1034" s="1"/>
      <c r="BU1034" s="1"/>
      <c r="BV1034" s="1"/>
    </row>
    <row r="1035" ht="21.0" customHeight="1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  <c r="AP1035" s="1"/>
      <c r="AQ1035" s="1"/>
      <c r="AR1035" s="1"/>
      <c r="AS1035" s="1"/>
      <c r="AT1035" s="1"/>
      <c r="AU1035" s="1"/>
      <c r="AV1035" s="1"/>
      <c r="AW1035" s="1"/>
      <c r="AX1035" s="1"/>
      <c r="AY1035" s="1"/>
      <c r="AZ1035" s="1"/>
      <c r="BA1035" s="1"/>
      <c r="BB1035" s="1"/>
      <c r="BC1035" s="1"/>
      <c r="BD1035" s="1"/>
      <c r="BE1035" s="1"/>
      <c r="BF1035" s="1"/>
      <c r="BG1035" s="1"/>
      <c r="BH1035" s="1"/>
      <c r="BI1035" s="1"/>
      <c r="BJ1035" s="1"/>
      <c r="BK1035" s="1"/>
      <c r="BL1035" s="1"/>
      <c r="BM1035" s="1"/>
      <c r="BN1035" s="1"/>
      <c r="BO1035" s="1"/>
      <c r="BP1035" s="1"/>
      <c r="BQ1035" s="1"/>
      <c r="BR1035" s="1"/>
      <c r="BS1035" s="1"/>
      <c r="BT1035" s="1"/>
      <c r="BU1035" s="1"/>
      <c r="BV1035" s="1"/>
    </row>
    <row r="1036" ht="21.0" customHeight="1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  <c r="AL1036" s="1"/>
      <c r="AM1036" s="1"/>
      <c r="AN1036" s="1"/>
      <c r="AO1036" s="1"/>
      <c r="AP1036" s="1"/>
      <c r="AQ1036" s="1"/>
      <c r="AR1036" s="1"/>
      <c r="AS1036" s="1"/>
      <c r="AT1036" s="1"/>
      <c r="AU1036" s="1"/>
      <c r="AV1036" s="1"/>
      <c r="AW1036" s="1"/>
      <c r="AX1036" s="1"/>
      <c r="AY1036" s="1"/>
      <c r="AZ1036" s="1"/>
      <c r="BA1036" s="1"/>
      <c r="BB1036" s="1"/>
      <c r="BC1036" s="1"/>
      <c r="BD1036" s="1"/>
      <c r="BE1036" s="1"/>
      <c r="BF1036" s="1"/>
      <c r="BG1036" s="1"/>
      <c r="BH1036" s="1"/>
      <c r="BI1036" s="1"/>
      <c r="BJ1036" s="1"/>
      <c r="BK1036" s="1"/>
      <c r="BL1036" s="1"/>
      <c r="BM1036" s="1"/>
      <c r="BN1036" s="1"/>
      <c r="BO1036" s="1"/>
      <c r="BP1036" s="1"/>
      <c r="BQ1036" s="1"/>
      <c r="BR1036" s="1"/>
      <c r="BS1036" s="1"/>
      <c r="BT1036" s="1"/>
      <c r="BU1036" s="1"/>
      <c r="BV1036" s="1"/>
    </row>
    <row r="1037" ht="21.0" customHeight="1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1"/>
      <c r="AP1037" s="1"/>
      <c r="AQ1037" s="1"/>
      <c r="AR1037" s="1"/>
      <c r="AS1037" s="1"/>
      <c r="AT1037" s="1"/>
      <c r="AU1037" s="1"/>
      <c r="AV1037" s="1"/>
      <c r="AW1037" s="1"/>
      <c r="AX1037" s="1"/>
      <c r="AY1037" s="1"/>
      <c r="AZ1037" s="1"/>
      <c r="BA1037" s="1"/>
      <c r="BB1037" s="1"/>
      <c r="BC1037" s="1"/>
      <c r="BD1037" s="1"/>
      <c r="BE1037" s="1"/>
      <c r="BF1037" s="1"/>
      <c r="BG1037" s="1"/>
      <c r="BH1037" s="1"/>
      <c r="BI1037" s="1"/>
      <c r="BJ1037" s="1"/>
      <c r="BK1037" s="1"/>
      <c r="BL1037" s="1"/>
      <c r="BM1037" s="1"/>
      <c r="BN1037" s="1"/>
      <c r="BO1037" s="1"/>
      <c r="BP1037" s="1"/>
      <c r="BQ1037" s="1"/>
      <c r="BR1037" s="1"/>
      <c r="BS1037" s="1"/>
      <c r="BT1037" s="1"/>
      <c r="BU1037" s="1"/>
      <c r="BV1037" s="1"/>
    </row>
    <row r="1038" ht="21.0" customHeight="1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  <c r="AP1038" s="1"/>
      <c r="AQ1038" s="1"/>
      <c r="AR1038" s="1"/>
      <c r="AS1038" s="1"/>
      <c r="AT1038" s="1"/>
      <c r="AU1038" s="1"/>
      <c r="AV1038" s="1"/>
      <c r="AW1038" s="1"/>
      <c r="AX1038" s="1"/>
      <c r="AY1038" s="1"/>
      <c r="AZ1038" s="1"/>
      <c r="BA1038" s="1"/>
      <c r="BB1038" s="1"/>
      <c r="BC1038" s="1"/>
      <c r="BD1038" s="1"/>
      <c r="BE1038" s="1"/>
      <c r="BF1038" s="1"/>
      <c r="BG1038" s="1"/>
      <c r="BH1038" s="1"/>
      <c r="BI1038" s="1"/>
      <c r="BJ1038" s="1"/>
      <c r="BK1038" s="1"/>
      <c r="BL1038" s="1"/>
      <c r="BM1038" s="1"/>
      <c r="BN1038" s="1"/>
      <c r="BO1038" s="1"/>
      <c r="BP1038" s="1"/>
      <c r="BQ1038" s="1"/>
      <c r="BR1038" s="1"/>
      <c r="BS1038" s="1"/>
      <c r="BT1038" s="1"/>
      <c r="BU1038" s="1"/>
      <c r="BV1038" s="1"/>
    </row>
    <row r="1039" ht="21.0" customHeight="1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AP1039" s="1"/>
      <c r="AQ1039" s="1"/>
      <c r="AR1039" s="1"/>
      <c r="AS1039" s="1"/>
      <c r="AT1039" s="1"/>
      <c r="AU1039" s="1"/>
      <c r="AV1039" s="1"/>
      <c r="AW1039" s="1"/>
      <c r="AX1039" s="1"/>
      <c r="AY1039" s="1"/>
      <c r="AZ1039" s="1"/>
      <c r="BA1039" s="1"/>
      <c r="BB1039" s="1"/>
      <c r="BC1039" s="1"/>
      <c r="BD1039" s="1"/>
      <c r="BE1039" s="1"/>
      <c r="BF1039" s="1"/>
      <c r="BG1039" s="1"/>
      <c r="BH1039" s="1"/>
      <c r="BI1039" s="1"/>
      <c r="BJ1039" s="1"/>
      <c r="BK1039" s="1"/>
      <c r="BL1039" s="1"/>
      <c r="BM1039" s="1"/>
      <c r="BN1039" s="1"/>
      <c r="BO1039" s="1"/>
      <c r="BP1039" s="1"/>
      <c r="BQ1039" s="1"/>
      <c r="BR1039" s="1"/>
      <c r="BS1039" s="1"/>
      <c r="BT1039" s="1"/>
      <c r="BU1039" s="1"/>
      <c r="BV1039" s="1"/>
    </row>
    <row r="1040" ht="21.0" customHeight="1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1"/>
      <c r="AP1040" s="1"/>
      <c r="AQ1040" s="1"/>
      <c r="AR1040" s="1"/>
      <c r="AS1040" s="1"/>
      <c r="AT1040" s="1"/>
      <c r="AU1040" s="1"/>
      <c r="AV1040" s="1"/>
      <c r="AW1040" s="1"/>
      <c r="AX1040" s="1"/>
      <c r="AY1040" s="1"/>
      <c r="AZ1040" s="1"/>
      <c r="BA1040" s="1"/>
      <c r="BB1040" s="1"/>
      <c r="BC1040" s="1"/>
      <c r="BD1040" s="1"/>
      <c r="BE1040" s="1"/>
      <c r="BF1040" s="1"/>
      <c r="BG1040" s="1"/>
      <c r="BH1040" s="1"/>
      <c r="BI1040" s="1"/>
      <c r="BJ1040" s="1"/>
      <c r="BK1040" s="1"/>
      <c r="BL1040" s="1"/>
      <c r="BM1040" s="1"/>
      <c r="BN1040" s="1"/>
      <c r="BO1040" s="1"/>
      <c r="BP1040" s="1"/>
      <c r="BQ1040" s="1"/>
      <c r="BR1040" s="1"/>
      <c r="BS1040" s="1"/>
      <c r="BT1040" s="1"/>
      <c r="BU1040" s="1"/>
      <c r="BV1040" s="1"/>
    </row>
    <row r="1041" ht="21.0" customHeight="1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  <c r="AL1041" s="1"/>
      <c r="AM1041" s="1"/>
      <c r="AN1041" s="1"/>
      <c r="AO1041" s="1"/>
      <c r="AP1041" s="1"/>
      <c r="AQ1041" s="1"/>
      <c r="AR1041" s="1"/>
      <c r="AS1041" s="1"/>
      <c r="AT1041" s="1"/>
      <c r="AU1041" s="1"/>
      <c r="AV1041" s="1"/>
      <c r="AW1041" s="1"/>
      <c r="AX1041" s="1"/>
      <c r="AY1041" s="1"/>
      <c r="AZ1041" s="1"/>
      <c r="BA1041" s="1"/>
      <c r="BB1041" s="1"/>
      <c r="BC1041" s="1"/>
      <c r="BD1041" s="1"/>
      <c r="BE1041" s="1"/>
      <c r="BF1041" s="1"/>
      <c r="BG1041" s="1"/>
      <c r="BH1041" s="1"/>
      <c r="BI1041" s="1"/>
      <c r="BJ1041" s="1"/>
      <c r="BK1041" s="1"/>
      <c r="BL1041" s="1"/>
      <c r="BM1041" s="1"/>
      <c r="BN1041" s="1"/>
      <c r="BO1041" s="1"/>
      <c r="BP1041" s="1"/>
      <c r="BQ1041" s="1"/>
      <c r="BR1041" s="1"/>
      <c r="BS1041" s="1"/>
      <c r="BT1041" s="1"/>
      <c r="BU1041" s="1"/>
      <c r="BV1041" s="1"/>
    </row>
    <row r="1042" ht="21.0" customHeight="1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1"/>
      <c r="AM1042" s="1"/>
      <c r="AN1042" s="1"/>
      <c r="AO1042" s="1"/>
      <c r="AP1042" s="1"/>
      <c r="AQ1042" s="1"/>
      <c r="AR1042" s="1"/>
      <c r="AS1042" s="1"/>
      <c r="AT1042" s="1"/>
      <c r="AU1042" s="1"/>
      <c r="AV1042" s="1"/>
      <c r="AW1042" s="1"/>
      <c r="AX1042" s="1"/>
      <c r="AY1042" s="1"/>
      <c r="AZ1042" s="1"/>
      <c r="BA1042" s="1"/>
      <c r="BB1042" s="1"/>
      <c r="BC1042" s="1"/>
      <c r="BD1042" s="1"/>
      <c r="BE1042" s="1"/>
      <c r="BF1042" s="1"/>
      <c r="BG1042" s="1"/>
      <c r="BH1042" s="1"/>
      <c r="BI1042" s="1"/>
      <c r="BJ1042" s="1"/>
      <c r="BK1042" s="1"/>
      <c r="BL1042" s="1"/>
      <c r="BM1042" s="1"/>
      <c r="BN1042" s="1"/>
      <c r="BO1042" s="1"/>
      <c r="BP1042" s="1"/>
      <c r="BQ1042" s="1"/>
      <c r="BR1042" s="1"/>
      <c r="BS1042" s="1"/>
      <c r="BT1042" s="1"/>
      <c r="BU1042" s="1"/>
      <c r="BV1042" s="1"/>
    </row>
    <row r="1043" ht="21.0" customHeight="1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1"/>
      <c r="AP1043" s="1"/>
      <c r="AQ1043" s="1"/>
      <c r="AR1043" s="1"/>
      <c r="AS1043" s="1"/>
      <c r="AT1043" s="1"/>
      <c r="AU1043" s="1"/>
      <c r="AV1043" s="1"/>
      <c r="AW1043" s="1"/>
      <c r="AX1043" s="1"/>
      <c r="AY1043" s="1"/>
      <c r="AZ1043" s="1"/>
      <c r="BA1043" s="1"/>
      <c r="BB1043" s="1"/>
      <c r="BC1043" s="1"/>
      <c r="BD1043" s="1"/>
      <c r="BE1043" s="1"/>
      <c r="BF1043" s="1"/>
      <c r="BG1043" s="1"/>
      <c r="BH1043" s="1"/>
      <c r="BI1043" s="1"/>
      <c r="BJ1043" s="1"/>
      <c r="BK1043" s="1"/>
      <c r="BL1043" s="1"/>
      <c r="BM1043" s="1"/>
      <c r="BN1043" s="1"/>
      <c r="BO1043" s="1"/>
      <c r="BP1043" s="1"/>
      <c r="BQ1043" s="1"/>
      <c r="BR1043" s="1"/>
      <c r="BS1043" s="1"/>
      <c r="BT1043" s="1"/>
      <c r="BU1043" s="1"/>
      <c r="BV1043" s="1"/>
    </row>
    <row r="1044" ht="21.0" customHeight="1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  <c r="AL1044" s="1"/>
      <c r="AM1044" s="1"/>
      <c r="AN1044" s="1"/>
      <c r="AO1044" s="1"/>
      <c r="AP1044" s="1"/>
      <c r="AQ1044" s="1"/>
      <c r="AR1044" s="1"/>
      <c r="AS1044" s="1"/>
      <c r="AT1044" s="1"/>
      <c r="AU1044" s="1"/>
      <c r="AV1044" s="1"/>
      <c r="AW1044" s="1"/>
      <c r="AX1044" s="1"/>
      <c r="AY1044" s="1"/>
      <c r="AZ1044" s="1"/>
      <c r="BA1044" s="1"/>
      <c r="BB1044" s="1"/>
      <c r="BC1044" s="1"/>
      <c r="BD1044" s="1"/>
      <c r="BE1044" s="1"/>
      <c r="BF1044" s="1"/>
      <c r="BG1044" s="1"/>
      <c r="BH1044" s="1"/>
      <c r="BI1044" s="1"/>
      <c r="BJ1044" s="1"/>
      <c r="BK1044" s="1"/>
      <c r="BL1044" s="1"/>
      <c r="BM1044" s="1"/>
      <c r="BN1044" s="1"/>
      <c r="BO1044" s="1"/>
      <c r="BP1044" s="1"/>
      <c r="BQ1044" s="1"/>
      <c r="BR1044" s="1"/>
      <c r="BS1044" s="1"/>
      <c r="BT1044" s="1"/>
      <c r="BU1044" s="1"/>
      <c r="BV1044" s="1"/>
    </row>
  </sheetData>
  <mergeCells count="311">
    <mergeCell ref="AU2:BA2"/>
    <mergeCell ref="BB2:BH2"/>
    <mergeCell ref="BI2:BO2"/>
    <mergeCell ref="BP2:BV2"/>
    <mergeCell ref="L2:R2"/>
    <mergeCell ref="S2:Y2"/>
    <mergeCell ref="Z2:AF2"/>
    <mergeCell ref="AG2:AM2"/>
    <mergeCell ref="AN2:AT2"/>
    <mergeCell ref="A1:BV1"/>
    <mergeCell ref="A2:K3"/>
    <mergeCell ref="I5:I6"/>
    <mergeCell ref="J5:J6"/>
    <mergeCell ref="A5:A6"/>
    <mergeCell ref="B5:B6"/>
    <mergeCell ref="C5:C6"/>
    <mergeCell ref="D5:D6"/>
    <mergeCell ref="E5:E6"/>
    <mergeCell ref="F5:F6"/>
    <mergeCell ref="G5:G6"/>
    <mergeCell ref="H5:H6"/>
    <mergeCell ref="I7:I8"/>
    <mergeCell ref="J7:J8"/>
    <mergeCell ref="A7:A8"/>
    <mergeCell ref="B7:B8"/>
    <mergeCell ref="C7:C8"/>
    <mergeCell ref="D7:D8"/>
    <mergeCell ref="E7:E8"/>
    <mergeCell ref="F7:F8"/>
    <mergeCell ref="G7:G8"/>
    <mergeCell ref="H7:H8"/>
    <mergeCell ref="I15:I16"/>
    <mergeCell ref="J15:J16"/>
    <mergeCell ref="H9:H10"/>
    <mergeCell ref="H11:H12"/>
    <mergeCell ref="H13:H14"/>
    <mergeCell ref="H15:H16"/>
    <mergeCell ref="A15:A16"/>
    <mergeCell ref="B15:B16"/>
    <mergeCell ref="C15:C16"/>
    <mergeCell ref="D15:D16"/>
    <mergeCell ref="E15:E16"/>
    <mergeCell ref="F15:F16"/>
    <mergeCell ref="G15:G16"/>
    <mergeCell ref="I17:I18"/>
    <mergeCell ref="J17:J18"/>
    <mergeCell ref="A17:A18"/>
    <mergeCell ref="B17:B18"/>
    <mergeCell ref="C17:C18"/>
    <mergeCell ref="D17:D18"/>
    <mergeCell ref="E17:E18"/>
    <mergeCell ref="F17:F18"/>
    <mergeCell ref="G17:G18"/>
    <mergeCell ref="H17:H18"/>
    <mergeCell ref="I19:I20"/>
    <mergeCell ref="J19:J20"/>
    <mergeCell ref="A19:A20"/>
    <mergeCell ref="B19:B20"/>
    <mergeCell ref="C19:C20"/>
    <mergeCell ref="D19:D20"/>
    <mergeCell ref="E19:E20"/>
    <mergeCell ref="F19:F20"/>
    <mergeCell ref="G19:G20"/>
    <mergeCell ref="H19:H20"/>
    <mergeCell ref="I21:I22"/>
    <mergeCell ref="J21:J22"/>
    <mergeCell ref="A21:A22"/>
    <mergeCell ref="B21:B22"/>
    <mergeCell ref="C21:C22"/>
    <mergeCell ref="D21:D22"/>
    <mergeCell ref="E21:E22"/>
    <mergeCell ref="F21:F22"/>
    <mergeCell ref="G21:G22"/>
    <mergeCell ref="H21:H22"/>
    <mergeCell ref="I23:I24"/>
    <mergeCell ref="J23:J24"/>
    <mergeCell ref="A23:A24"/>
    <mergeCell ref="B23:B24"/>
    <mergeCell ref="C23:C24"/>
    <mergeCell ref="D23:D24"/>
    <mergeCell ref="E23:E24"/>
    <mergeCell ref="F23:F24"/>
    <mergeCell ref="G23:G24"/>
    <mergeCell ref="H23:H24"/>
    <mergeCell ref="I25:I26"/>
    <mergeCell ref="J25:J26"/>
    <mergeCell ref="A25:A26"/>
    <mergeCell ref="B25:B26"/>
    <mergeCell ref="C25:C26"/>
    <mergeCell ref="D25:D26"/>
    <mergeCell ref="E25:E26"/>
    <mergeCell ref="F25:F26"/>
    <mergeCell ref="G25:G26"/>
    <mergeCell ref="H25:H26"/>
    <mergeCell ref="I27:I28"/>
    <mergeCell ref="J27:J28"/>
    <mergeCell ref="A27:A28"/>
    <mergeCell ref="B27:B28"/>
    <mergeCell ref="C27:C28"/>
    <mergeCell ref="D27:D28"/>
    <mergeCell ref="E27:E28"/>
    <mergeCell ref="F27:F28"/>
    <mergeCell ref="G27:G28"/>
    <mergeCell ref="H27:H28"/>
    <mergeCell ref="I29:I30"/>
    <mergeCell ref="J29:J30"/>
    <mergeCell ref="A29:A30"/>
    <mergeCell ref="B29:B30"/>
    <mergeCell ref="C29:C30"/>
    <mergeCell ref="D29:D30"/>
    <mergeCell ref="E29:E30"/>
    <mergeCell ref="F29:F30"/>
    <mergeCell ref="G29:G30"/>
    <mergeCell ref="H29:H30"/>
    <mergeCell ref="I31:I32"/>
    <mergeCell ref="J31:J32"/>
    <mergeCell ref="A31:A32"/>
    <mergeCell ref="B31:B32"/>
    <mergeCell ref="C31:C32"/>
    <mergeCell ref="D31:D32"/>
    <mergeCell ref="E31:E32"/>
    <mergeCell ref="F31:F32"/>
    <mergeCell ref="G31:G32"/>
    <mergeCell ref="H31:H32"/>
    <mergeCell ref="I33:I34"/>
    <mergeCell ref="J33:J34"/>
    <mergeCell ref="A33:A34"/>
    <mergeCell ref="B33:B34"/>
    <mergeCell ref="C33:C34"/>
    <mergeCell ref="D33:D34"/>
    <mergeCell ref="E33:E34"/>
    <mergeCell ref="F33:F34"/>
    <mergeCell ref="G33:G34"/>
    <mergeCell ref="H33:H34"/>
    <mergeCell ref="I35:I36"/>
    <mergeCell ref="J35:J36"/>
    <mergeCell ref="A35:A36"/>
    <mergeCell ref="B35:B36"/>
    <mergeCell ref="C35:C36"/>
    <mergeCell ref="D35:D36"/>
    <mergeCell ref="E35:E36"/>
    <mergeCell ref="F35:F36"/>
    <mergeCell ref="G35:G36"/>
    <mergeCell ref="H35:H36"/>
    <mergeCell ref="I37:I38"/>
    <mergeCell ref="J37:J38"/>
    <mergeCell ref="A37:A38"/>
    <mergeCell ref="B37:B38"/>
    <mergeCell ref="C37:C38"/>
    <mergeCell ref="D37:D38"/>
    <mergeCell ref="E37:E38"/>
    <mergeCell ref="F37:F38"/>
    <mergeCell ref="G37:G38"/>
    <mergeCell ref="H37:H38"/>
    <mergeCell ref="I39:I40"/>
    <mergeCell ref="J39:J40"/>
    <mergeCell ref="A39:A40"/>
    <mergeCell ref="B39:B40"/>
    <mergeCell ref="C39:C40"/>
    <mergeCell ref="D39:D40"/>
    <mergeCell ref="E39:E40"/>
    <mergeCell ref="F39:F40"/>
    <mergeCell ref="G39:G40"/>
    <mergeCell ref="H39:H40"/>
    <mergeCell ref="I55:I56"/>
    <mergeCell ref="J55:J56"/>
    <mergeCell ref="A55:A56"/>
    <mergeCell ref="B55:B56"/>
    <mergeCell ref="C55:C56"/>
    <mergeCell ref="D55:D56"/>
    <mergeCell ref="E55:E56"/>
    <mergeCell ref="F55:F56"/>
    <mergeCell ref="G55:G56"/>
    <mergeCell ref="H55:H56"/>
    <mergeCell ref="I57:I58"/>
    <mergeCell ref="J57:J58"/>
    <mergeCell ref="A57:A58"/>
    <mergeCell ref="B57:B58"/>
    <mergeCell ref="C57:C58"/>
    <mergeCell ref="D57:D58"/>
    <mergeCell ref="E57:E58"/>
    <mergeCell ref="F57:F58"/>
    <mergeCell ref="G57:G58"/>
    <mergeCell ref="H57:H58"/>
    <mergeCell ref="I59:I60"/>
    <mergeCell ref="J59:J60"/>
    <mergeCell ref="A59:A60"/>
    <mergeCell ref="B59:B60"/>
    <mergeCell ref="C59:C60"/>
    <mergeCell ref="D59:D60"/>
    <mergeCell ref="E59:E60"/>
    <mergeCell ref="F59:F60"/>
    <mergeCell ref="G59:G60"/>
    <mergeCell ref="H59:H60"/>
    <mergeCell ref="I61:I62"/>
    <mergeCell ref="J61:J62"/>
    <mergeCell ref="A61:A62"/>
    <mergeCell ref="B61:B62"/>
    <mergeCell ref="C61:C62"/>
    <mergeCell ref="D61:D62"/>
    <mergeCell ref="E61:E62"/>
    <mergeCell ref="F61:F62"/>
    <mergeCell ref="G61:G62"/>
    <mergeCell ref="H61:H62"/>
    <mergeCell ref="H51:H52"/>
    <mergeCell ref="H53:H54"/>
    <mergeCell ref="I63:I64"/>
    <mergeCell ref="J63:J64"/>
    <mergeCell ref="H41:H42"/>
    <mergeCell ref="H43:H44"/>
    <mergeCell ref="H45:H46"/>
    <mergeCell ref="H47:H48"/>
    <mergeCell ref="H49:H50"/>
    <mergeCell ref="H63:H64"/>
    <mergeCell ref="I9:I10"/>
    <mergeCell ref="J9:J10"/>
    <mergeCell ref="A9:A10"/>
    <mergeCell ref="B9:B10"/>
    <mergeCell ref="C9:C10"/>
    <mergeCell ref="D9:D10"/>
    <mergeCell ref="E9:E10"/>
    <mergeCell ref="F9:F10"/>
    <mergeCell ref="G9:G10"/>
    <mergeCell ref="I11:I12"/>
    <mergeCell ref="J11:J12"/>
    <mergeCell ref="A11:A12"/>
    <mergeCell ref="B11:B12"/>
    <mergeCell ref="C11:C12"/>
    <mergeCell ref="D11:D12"/>
    <mergeCell ref="E11:E12"/>
    <mergeCell ref="F11:F12"/>
    <mergeCell ref="G11:G12"/>
    <mergeCell ref="I13:I14"/>
    <mergeCell ref="J13:J14"/>
    <mergeCell ref="A13:A14"/>
    <mergeCell ref="B13:B14"/>
    <mergeCell ref="C13:C14"/>
    <mergeCell ref="D13:D14"/>
    <mergeCell ref="E13:E14"/>
    <mergeCell ref="F13:F14"/>
    <mergeCell ref="G13:G14"/>
    <mergeCell ref="A63:A64"/>
    <mergeCell ref="B63:B64"/>
    <mergeCell ref="C63:C64"/>
    <mergeCell ref="D63:D64"/>
    <mergeCell ref="E63:E64"/>
    <mergeCell ref="F63:F64"/>
    <mergeCell ref="G63:G64"/>
    <mergeCell ref="I41:I42"/>
    <mergeCell ref="J41:J42"/>
    <mergeCell ref="A41:A42"/>
    <mergeCell ref="B41:B42"/>
    <mergeCell ref="C41:C42"/>
    <mergeCell ref="D41:D42"/>
    <mergeCell ref="E41:E42"/>
    <mergeCell ref="F41:F42"/>
    <mergeCell ref="G41:G42"/>
    <mergeCell ref="I43:I44"/>
    <mergeCell ref="J43:J44"/>
    <mergeCell ref="A43:A44"/>
    <mergeCell ref="B43:B44"/>
    <mergeCell ref="C43:C44"/>
    <mergeCell ref="D43:D44"/>
    <mergeCell ref="E43:E44"/>
    <mergeCell ref="F43:F44"/>
    <mergeCell ref="G43:G44"/>
    <mergeCell ref="I45:I46"/>
    <mergeCell ref="J45:J46"/>
    <mergeCell ref="A45:A46"/>
    <mergeCell ref="B45:B46"/>
    <mergeCell ref="C45:C46"/>
    <mergeCell ref="D45:D46"/>
    <mergeCell ref="E45:E46"/>
    <mergeCell ref="F45:F46"/>
    <mergeCell ref="G45:G46"/>
    <mergeCell ref="I47:I48"/>
    <mergeCell ref="J47:J48"/>
    <mergeCell ref="A47:A48"/>
    <mergeCell ref="B47:B48"/>
    <mergeCell ref="C47:C48"/>
    <mergeCell ref="D47:D48"/>
    <mergeCell ref="E47:E48"/>
    <mergeCell ref="F47:F48"/>
    <mergeCell ref="G47:G48"/>
    <mergeCell ref="I49:I50"/>
    <mergeCell ref="J49:J50"/>
    <mergeCell ref="A49:A50"/>
    <mergeCell ref="B49:B50"/>
    <mergeCell ref="C49:C50"/>
    <mergeCell ref="D49:D50"/>
    <mergeCell ref="E49:E50"/>
    <mergeCell ref="F49:F50"/>
    <mergeCell ref="G49:G50"/>
    <mergeCell ref="I51:I52"/>
    <mergeCell ref="J51:J52"/>
    <mergeCell ref="A51:A52"/>
    <mergeCell ref="B51:B52"/>
    <mergeCell ref="C51:C52"/>
    <mergeCell ref="D51:D52"/>
    <mergeCell ref="E51:E52"/>
    <mergeCell ref="F51:F52"/>
    <mergeCell ref="G51:G52"/>
    <mergeCell ref="I53:I54"/>
    <mergeCell ref="J53:J54"/>
    <mergeCell ref="A53:A54"/>
    <mergeCell ref="B53:B54"/>
    <mergeCell ref="C53:C54"/>
    <mergeCell ref="D53:D54"/>
    <mergeCell ref="E53:E54"/>
    <mergeCell ref="F53:F54"/>
    <mergeCell ref="G53:G54"/>
  </mergeCells>
  <conditionalFormatting sqref="M5:BV64">
    <cfRule type="containsText" dxfId="5" priority="1" operator="containsText" text="M">
      <formula>NOT(ISERROR(SEARCH(("M"),(M5))))</formula>
    </cfRule>
  </conditionalFormatting>
  <conditionalFormatting sqref="M5:BV64">
    <cfRule type="containsText" dxfId="6" priority="2" operator="containsText" text="N">
      <formula>NOT(ISERROR(SEARCH(("N"),(M5))))</formula>
    </cfRule>
  </conditionalFormatting>
  <conditionalFormatting sqref="M5:BV64">
    <cfRule type="containsText" dxfId="2" priority="3" operator="containsText" text="O">
      <formula>NOT(ISERROR(SEARCH(("O"),(M5))))</formula>
    </cfRule>
  </conditionalFormatting>
  <conditionalFormatting sqref="M5:BV64">
    <cfRule type="cellIs" dxfId="3" priority="4" operator="equal">
      <formula>"P"</formula>
    </cfRule>
  </conditionalFormatting>
  <conditionalFormatting sqref="M5:BV64">
    <cfRule type="cellIs" dxfId="4" priority="5" operator="equal">
      <formula>"R"</formula>
    </cfRule>
  </conditionalFormatting>
  <conditionalFormatting sqref="L7:L8">
    <cfRule type="containsText" dxfId="0" priority="6" operator="containsText" text="M">
      <formula>NOT(ISERROR(SEARCH(("M"),(L7))))</formula>
    </cfRule>
  </conditionalFormatting>
  <conditionalFormatting sqref="L7:L8">
    <cfRule type="containsText" dxfId="1" priority="7" operator="containsText" text="N">
      <formula>NOT(ISERROR(SEARCH(("N"),(L7))))</formula>
    </cfRule>
  </conditionalFormatting>
  <conditionalFormatting sqref="L7:L8">
    <cfRule type="containsText" dxfId="2" priority="8" operator="containsText" text="O">
      <formula>NOT(ISERROR(SEARCH(("O"),(L7))))</formula>
    </cfRule>
  </conditionalFormatting>
  <conditionalFormatting sqref="L7:L8">
    <cfRule type="cellIs" dxfId="3" priority="9" operator="equal">
      <formula>"P"</formula>
    </cfRule>
  </conditionalFormatting>
  <conditionalFormatting sqref="L7:L8">
    <cfRule type="cellIs" dxfId="4" priority="10" operator="equal">
      <formula>"R"</formula>
    </cfRule>
  </conditionalFormatting>
  <conditionalFormatting sqref="L9:L20">
    <cfRule type="containsText" dxfId="0" priority="11" operator="containsText" text="M">
      <formula>NOT(ISERROR(SEARCH(("M"),(L9))))</formula>
    </cfRule>
  </conditionalFormatting>
  <conditionalFormatting sqref="L9:L20">
    <cfRule type="containsText" dxfId="1" priority="12" operator="containsText" text="N">
      <formula>NOT(ISERROR(SEARCH(("N"),(L9))))</formula>
    </cfRule>
  </conditionalFormatting>
  <conditionalFormatting sqref="L9:L20">
    <cfRule type="containsText" dxfId="2" priority="13" operator="containsText" text="O">
      <formula>NOT(ISERROR(SEARCH(("O"),(L9))))</formula>
    </cfRule>
  </conditionalFormatting>
  <conditionalFormatting sqref="L9:L20">
    <cfRule type="cellIs" dxfId="3" priority="14" operator="equal">
      <formula>"P"</formula>
    </cfRule>
  </conditionalFormatting>
  <conditionalFormatting sqref="L9:L20">
    <cfRule type="cellIs" dxfId="4" priority="15" operator="equal">
      <formula>"R"</formula>
    </cfRule>
  </conditionalFormatting>
  <printOptions/>
  <pageMargins bottom="0.75" footer="0.0" header="0.0" left="0.25" right="0.25" top="0.75"/>
  <pageSetup scale="4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2025-05-05T15:07:18Z</dcterms:created>
  <dc:creator>Karen  Villalba</dc:creator>
</cp:coreProperties>
</file>